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5970" windowHeight="4365" tabRatio="980" activeTab="3"/>
  </bookViews>
  <sheets>
    <sheet name="SheetA1 summary" sheetId="1" r:id="rId1"/>
    <sheet name="SheetA2 NewZeal" sheetId="2" r:id="rId2"/>
    <sheet name="SheetA3 Australia" sheetId="3" r:id="rId3"/>
    <sheet name="SheetA4 Africa" sheetId="4" r:id="rId4"/>
    <sheet name="SheetA5 Argentina" sheetId="5" r:id="rId5"/>
    <sheet name="SheetA7 Mexico" sheetId="7" r:id="rId6"/>
    <sheet name="SheetA8 Canada" sheetId="8" r:id="rId7"/>
    <sheet name="SheetA15 Asia" sheetId="15" r:id="rId8"/>
    <sheet name="SheetA16 Other America" sheetId="16" r:id="rId9"/>
    <sheet name="SheetA17 Other Oceania" sheetId="17" r:id="rId10"/>
  </sheets>
  <definedNames>
    <definedName name="_xlnm.Print_Area" localSheetId="0">'SheetA1 summary'!$A$1:$AN$114</definedName>
    <definedName name="_xlnm.Print_Area" localSheetId="7">'SheetA15 Asia'!$A$1:$X$547</definedName>
    <definedName name="_xlnm.Print_Area" localSheetId="8">'SheetA16 Other America'!$A$1:$Y$324</definedName>
    <definedName name="_xlnm.Print_Area" localSheetId="1">'SheetA2 NewZeal'!$A$1:$S$126</definedName>
    <definedName name="_xlnm.Print_Area" localSheetId="2">'SheetA3 Australia'!$A$1:$W$1348</definedName>
    <definedName name="_xlnm.Print_Area" localSheetId="3">'SheetA4 Africa'!$A$1:$S$228</definedName>
    <definedName name="_xlnm.Print_Area" localSheetId="4">'SheetA5 Argentina'!$A$1:$R$150</definedName>
    <definedName name="_xlnm.Print_Area" localSheetId="5">'SheetA7 Mexico'!$A$1:$P$64</definedName>
    <definedName name="_xlnm.Print_Area" localSheetId="6">'SheetA8 Canada'!$A$1:$V$350</definedName>
  </definedNames>
  <calcPr calcId="124519"/>
</workbook>
</file>

<file path=xl/calcChain.xml><?xml version="1.0" encoding="utf-8"?>
<calcChain xmlns="http://schemas.openxmlformats.org/spreadsheetml/2006/main">
  <c r="L321" i="16"/>
  <c r="L323" s="1"/>
  <c r="Y322"/>
  <c r="N321"/>
  <c r="N323" s="1"/>
  <c r="T1345" i="3" l="1"/>
  <c r="T1347" s="1"/>
  <c r="S347" i="8"/>
  <c r="Q347"/>
  <c r="O347"/>
  <c r="M347"/>
  <c r="K347"/>
  <c r="I347"/>
  <c r="G347"/>
  <c r="E347"/>
  <c r="C347"/>
  <c r="F62" i="7"/>
  <c r="F64" s="1"/>
  <c r="AB32" i="1" s="1"/>
  <c r="H62" i="7"/>
  <c r="H64" s="1"/>
  <c r="AD32" i="1" s="1"/>
  <c r="AB31"/>
  <c r="AD31"/>
  <c r="AJ47"/>
  <c r="AH47"/>
  <c r="AF47"/>
  <c r="AD47"/>
  <c r="AB47"/>
  <c r="Z47"/>
  <c r="AB30" l="1"/>
  <c r="AD30"/>
  <c r="W76" i="17"/>
  <c r="AM47" i="1" s="1"/>
  <c r="U75" i="17"/>
  <c r="S75"/>
  <c r="Q75"/>
  <c r="O75"/>
  <c r="M75"/>
  <c r="K75"/>
  <c r="I75"/>
  <c r="I77" s="1"/>
  <c r="M77" l="1"/>
  <c r="AB48" i="1" s="1"/>
  <c r="AB46"/>
  <c r="K77" i="17"/>
  <c r="Z48" i="1" s="1"/>
  <c r="Z46"/>
  <c r="O77" i="17"/>
  <c r="AD48" i="1" s="1"/>
  <c r="AD46"/>
  <c r="Q77" i="17"/>
  <c r="AF48" i="1" s="1"/>
  <c r="AF46"/>
  <c r="U77" i="17"/>
  <c r="AJ48" i="1" s="1"/>
  <c r="AJ46"/>
  <c r="S77" i="17"/>
  <c r="AH48" i="1" s="1"/>
  <c r="AH46"/>
  <c r="W75" i="17"/>
  <c r="AM46" i="1" s="1"/>
  <c r="W77" i="17" l="1"/>
  <c r="AM48" i="1" s="1"/>
  <c r="D147" i="5"/>
  <c r="F147"/>
  <c r="H147"/>
  <c r="J147"/>
  <c r="L147"/>
  <c r="N147"/>
  <c r="P147"/>
  <c r="N1345" i="3" l="1"/>
  <c r="R124" i="2" l="1"/>
  <c r="C123"/>
  <c r="C125" s="1"/>
  <c r="E123"/>
  <c r="E125" s="1"/>
  <c r="G123"/>
  <c r="G125" s="1"/>
  <c r="I123"/>
  <c r="I125" s="1"/>
  <c r="K123"/>
  <c r="K125" s="1"/>
  <c r="M123"/>
  <c r="O123"/>
  <c r="Q123"/>
  <c r="R123" l="1"/>
  <c r="R125" s="1"/>
  <c r="H544" i="15"/>
  <c r="J544"/>
  <c r="J546" s="1"/>
  <c r="L544"/>
  <c r="N544"/>
  <c r="P544"/>
  <c r="R544"/>
  <c r="T544"/>
  <c r="V544"/>
  <c r="W545"/>
  <c r="H546" l="1"/>
  <c r="W544"/>
  <c r="J62" i="7"/>
  <c r="N62"/>
  <c r="L62"/>
  <c r="O62" l="1"/>
  <c r="X321" i="16"/>
  <c r="V321"/>
  <c r="T321"/>
  <c r="R321"/>
  <c r="P321"/>
  <c r="X23" i="1"/>
  <c r="D149" i="5"/>
  <c r="X24" i="1" s="1"/>
  <c r="P225" i="4"/>
  <c r="N225"/>
  <c r="L225"/>
  <c r="J225"/>
  <c r="H225"/>
  <c r="F225"/>
  <c r="D225"/>
  <c r="Y321" i="16" l="1"/>
  <c r="X22" i="1"/>
  <c r="R1345" i="3"/>
  <c r="P1345"/>
  <c r="L1345"/>
  <c r="J1345"/>
  <c r="H1345"/>
  <c r="F1345"/>
  <c r="V1345" l="1"/>
  <c r="AL43" i="1"/>
  <c r="AL51" s="1"/>
  <c r="AL42"/>
  <c r="AL50" s="1"/>
  <c r="X323" i="16"/>
  <c r="AL44" i="1" s="1"/>
  <c r="AL52" s="1"/>
  <c r="W323" i="16"/>
  <c r="AM42" i="1"/>
  <c r="P323" i="16"/>
  <c r="R323"/>
  <c r="AF44" i="1" s="1"/>
  <c r="T323" i="16"/>
  <c r="AH44" i="1" s="1"/>
  <c r="V323" i="16"/>
  <c r="AJ44" i="1" s="1"/>
  <c r="L546" i="15"/>
  <c r="N546"/>
  <c r="AB40" i="1" s="1"/>
  <c r="P546" i="15"/>
  <c r="AD40" i="1" s="1"/>
  <c r="R546" i="15"/>
  <c r="AF40" i="1" s="1"/>
  <c r="T546" i="15"/>
  <c r="AH40" i="1" s="1"/>
  <c r="V546" i="15"/>
  <c r="AJ40" i="1" s="1"/>
  <c r="U347" i="8"/>
  <c r="AM34" i="1" s="1"/>
  <c r="U348" i="8"/>
  <c r="C349"/>
  <c r="T36" i="1" s="1"/>
  <c r="E349" i="8"/>
  <c r="V36" i="1" s="1"/>
  <c r="G349" i="8"/>
  <c r="X36" i="1" s="1"/>
  <c r="I349" i="8"/>
  <c r="Z36" i="1" s="1"/>
  <c r="K349" i="8"/>
  <c r="AB36" i="1" s="1"/>
  <c r="M349" i="8"/>
  <c r="AD36" i="1" s="1"/>
  <c r="O349" i="8"/>
  <c r="AF36" i="1" s="1"/>
  <c r="Q349" i="8"/>
  <c r="S349"/>
  <c r="O64" i="7"/>
  <c r="AM32" i="1" s="1"/>
  <c r="O63" i="7"/>
  <c r="J64"/>
  <c r="AF32" i="1" s="1"/>
  <c r="L64" i="7"/>
  <c r="AH32" i="1" s="1"/>
  <c r="N64" i="7"/>
  <c r="AJ32" i="1" s="1"/>
  <c r="Q147" i="5"/>
  <c r="AM22" i="1" s="1"/>
  <c r="Q148" i="5"/>
  <c r="AM23" i="1" s="1"/>
  <c r="F149" i="5"/>
  <c r="Z24" i="1" s="1"/>
  <c r="H149" i="5"/>
  <c r="AB24" i="1" s="1"/>
  <c r="J149" i="5"/>
  <c r="AD24" i="1" s="1"/>
  <c r="L149" i="5"/>
  <c r="AF24" i="1" s="1"/>
  <c r="N149" i="5"/>
  <c r="AH24" i="1" s="1"/>
  <c r="P149" i="5"/>
  <c r="AJ24" i="1" s="1"/>
  <c r="F223" i="4"/>
  <c r="H223"/>
  <c r="J223"/>
  <c r="L223"/>
  <c r="N223"/>
  <c r="P223"/>
  <c r="R225"/>
  <c r="AM18" i="1" s="1"/>
  <c r="R226" i="4"/>
  <c r="AM19" i="1" s="1"/>
  <c r="D227" i="4"/>
  <c r="F227"/>
  <c r="Z20" i="1" s="1"/>
  <c r="H227" i="4"/>
  <c r="AB20" i="1" s="1"/>
  <c r="J227" i="4"/>
  <c r="AD20" i="1" s="1"/>
  <c r="L227" i="4"/>
  <c r="AF20" i="1" s="1"/>
  <c r="N227" i="4"/>
  <c r="AH20" i="1" s="1"/>
  <c r="P227" i="4"/>
  <c r="AJ20" i="1" s="1"/>
  <c r="V1346" i="3"/>
  <c r="H1347"/>
  <c r="Z16" i="1" s="1"/>
  <c r="J1347" i="3"/>
  <c r="AB16" i="1" s="1"/>
  <c r="L1347" i="3"/>
  <c r="AD16" i="1" s="1"/>
  <c r="N1347" i="3"/>
  <c r="AF16" i="1" s="1"/>
  <c r="P1347" i="3"/>
  <c r="AH16" i="1" s="1"/>
  <c r="R1347" i="3"/>
  <c r="AJ16" i="1" s="1"/>
  <c r="M125" i="2"/>
  <c r="O125"/>
  <c r="Q125"/>
  <c r="AJ12" i="1"/>
  <c r="AF10"/>
  <c r="AH10"/>
  <c r="AJ10"/>
  <c r="AM10"/>
  <c r="AF11"/>
  <c r="AH11"/>
  <c r="AJ11"/>
  <c r="AM11"/>
  <c r="AF12"/>
  <c r="AH12"/>
  <c r="X14"/>
  <c r="Z14"/>
  <c r="AB14"/>
  <c r="AD14"/>
  <c r="AF14"/>
  <c r="AH14"/>
  <c r="AJ14"/>
  <c r="X15"/>
  <c r="Z15"/>
  <c r="AB15"/>
  <c r="AD15"/>
  <c r="AF15"/>
  <c r="AH15"/>
  <c r="AJ15"/>
  <c r="X16"/>
  <c r="X18"/>
  <c r="Z18"/>
  <c r="AB18"/>
  <c r="AD18"/>
  <c r="AF18"/>
  <c r="AH18"/>
  <c r="AJ18"/>
  <c r="X19"/>
  <c r="Z19"/>
  <c r="AB19"/>
  <c r="AD19"/>
  <c r="AF19"/>
  <c r="AH19"/>
  <c r="AJ19"/>
  <c r="X20"/>
  <c r="Z22"/>
  <c r="AB22"/>
  <c r="AD22"/>
  <c r="AF22"/>
  <c r="AH22"/>
  <c r="AJ22"/>
  <c r="Z23"/>
  <c r="AB23"/>
  <c r="AD23"/>
  <c r="AF23"/>
  <c r="AH23"/>
  <c r="AJ23"/>
  <c r="AF30"/>
  <c r="AH30"/>
  <c r="AJ30"/>
  <c r="AM30"/>
  <c r="AF31"/>
  <c r="AH31"/>
  <c r="AJ31"/>
  <c r="AM31"/>
  <c r="T34"/>
  <c r="T50" s="1"/>
  <c r="V34"/>
  <c r="V50" s="1"/>
  <c r="X34"/>
  <c r="Z34"/>
  <c r="AB34"/>
  <c r="AD34"/>
  <c r="AF34"/>
  <c r="AH34"/>
  <c r="AJ34"/>
  <c r="T35"/>
  <c r="T51" s="1"/>
  <c r="V35"/>
  <c r="V51" s="1"/>
  <c r="X35"/>
  <c r="Z35"/>
  <c r="AB35"/>
  <c r="AD35"/>
  <c r="AF35"/>
  <c r="AH35"/>
  <c r="AJ35"/>
  <c r="AM35"/>
  <c r="AH36"/>
  <c r="AJ36"/>
  <c r="Z38"/>
  <c r="AB38"/>
  <c r="AD38"/>
  <c r="AF38"/>
  <c r="AH38"/>
  <c r="AJ38"/>
  <c r="AM38"/>
  <c r="Z39"/>
  <c r="AB39"/>
  <c r="AD39"/>
  <c r="AF39"/>
  <c r="AH39"/>
  <c r="AJ39"/>
  <c r="AM39"/>
  <c r="Z40"/>
  <c r="AF42"/>
  <c r="AH42"/>
  <c r="AJ42"/>
  <c r="AF43"/>
  <c r="AH43"/>
  <c r="AJ43"/>
  <c r="AM43"/>
  <c r="D50"/>
  <c r="H50"/>
  <c r="J50"/>
  <c r="L50"/>
  <c r="N50"/>
  <c r="P50"/>
  <c r="R50"/>
  <c r="H51"/>
  <c r="J51"/>
  <c r="L51"/>
  <c r="N51"/>
  <c r="P51"/>
  <c r="R51"/>
  <c r="H52"/>
  <c r="J52"/>
  <c r="L52"/>
  <c r="N52"/>
  <c r="P52"/>
  <c r="R52"/>
  <c r="V67"/>
  <c r="X67"/>
  <c r="X69" s="1"/>
  <c r="Z67"/>
  <c r="AB67"/>
  <c r="AB69" s="1"/>
  <c r="AD67"/>
  <c r="AF67"/>
  <c r="AF69" s="1"/>
  <c r="AH67"/>
  <c r="AJ67"/>
  <c r="AJ69" s="1"/>
  <c r="AM67"/>
  <c r="V68"/>
  <c r="X68"/>
  <c r="Z68"/>
  <c r="AB68"/>
  <c r="AD68"/>
  <c r="AF68"/>
  <c r="AH68"/>
  <c r="AJ68"/>
  <c r="AM68"/>
  <c r="T69"/>
  <c r="V69"/>
  <c r="Z69"/>
  <c r="AD69"/>
  <c r="AH69"/>
  <c r="AM69"/>
  <c r="X91"/>
  <c r="Z91"/>
  <c r="AB91"/>
  <c r="AD91"/>
  <c r="AF91"/>
  <c r="AH91"/>
  <c r="AJ91"/>
  <c r="X92"/>
  <c r="Z92"/>
  <c r="AB92"/>
  <c r="AD92"/>
  <c r="AF92"/>
  <c r="AH92"/>
  <c r="AJ92"/>
  <c r="T93"/>
  <c r="V93"/>
  <c r="T99"/>
  <c r="T111" s="1"/>
  <c r="V99"/>
  <c r="V111" s="1"/>
  <c r="X99"/>
  <c r="Z99"/>
  <c r="AB99"/>
  <c r="AD99"/>
  <c r="AF99"/>
  <c r="AH99"/>
  <c r="AJ99"/>
  <c r="T100"/>
  <c r="V100"/>
  <c r="X100"/>
  <c r="Z100"/>
  <c r="AB100"/>
  <c r="AD100"/>
  <c r="AF100"/>
  <c r="AH100"/>
  <c r="AJ100"/>
  <c r="Z103"/>
  <c r="AB103"/>
  <c r="AD103"/>
  <c r="AF103"/>
  <c r="AH103"/>
  <c r="AJ103"/>
  <c r="Z104"/>
  <c r="AB104"/>
  <c r="AD104"/>
  <c r="AF104"/>
  <c r="AH104"/>
  <c r="AJ104"/>
  <c r="T105"/>
  <c r="V105"/>
  <c r="X105"/>
  <c r="Z107"/>
  <c r="AB107"/>
  <c r="AD107"/>
  <c r="AF107"/>
  <c r="AH107"/>
  <c r="AJ107"/>
  <c r="Z108"/>
  <c r="AB108"/>
  <c r="AD108"/>
  <c r="AF108"/>
  <c r="AH108"/>
  <c r="AJ108"/>
  <c r="T109"/>
  <c r="V109"/>
  <c r="X109"/>
  <c r="AB109" l="1"/>
  <c r="AH105"/>
  <c r="AJ105"/>
  <c r="AD109"/>
  <c r="AF109"/>
  <c r="V112"/>
  <c r="V113" s="1"/>
  <c r="AM12"/>
  <c r="T101"/>
  <c r="Z101"/>
  <c r="X50"/>
  <c r="W546" i="15"/>
  <c r="AM40" i="1" s="1"/>
  <c r="T52"/>
  <c r="AF105"/>
  <c r="U349" i="8"/>
  <c r="AM36" i="1" s="1"/>
  <c r="R227" i="4"/>
  <c r="AM20" i="1" s="1"/>
  <c r="AM15"/>
  <c r="AM51" s="1"/>
  <c r="AB101"/>
  <c r="X101"/>
  <c r="X111"/>
  <c r="AB50"/>
  <c r="X51"/>
  <c r="AB51"/>
  <c r="AF50"/>
  <c r="Z111"/>
  <c r="X93"/>
  <c r="AJ93"/>
  <c r="AF93"/>
  <c r="AB93"/>
  <c r="AF111"/>
  <c r="AB111"/>
  <c r="AJ51"/>
  <c r="AJ50"/>
  <c r="AJ109"/>
  <c r="AM103"/>
  <c r="Z105"/>
  <c r="AJ112"/>
  <c r="AH111"/>
  <c r="X112"/>
  <c r="T112"/>
  <c r="T113" s="1"/>
  <c r="V101"/>
  <c r="V52"/>
  <c r="AB112"/>
  <c r="AH101"/>
  <c r="AD101"/>
  <c r="AH51"/>
  <c r="AH50"/>
  <c r="AM111"/>
  <c r="Y323" i="16"/>
  <c r="AM44" i="1" s="1"/>
  <c r="Z109"/>
  <c r="AM104"/>
  <c r="AD105"/>
  <c r="AH93"/>
  <c r="AD93"/>
  <c r="AM91"/>
  <c r="AD51"/>
  <c r="Z51"/>
  <c r="AD50"/>
  <c r="Z50"/>
  <c r="AH109"/>
  <c r="AD112"/>
  <c r="AM92"/>
  <c r="AF112"/>
  <c r="AM108"/>
  <c r="AD111"/>
  <c r="Z112"/>
  <c r="AM107"/>
  <c r="AB105"/>
  <c r="AH112"/>
  <c r="AJ111"/>
  <c r="Z93"/>
  <c r="AF51"/>
  <c r="Q149" i="5"/>
  <c r="AM24" i="1" s="1"/>
  <c r="AM100"/>
  <c r="AJ101"/>
  <c r="AM99"/>
  <c r="AF101"/>
  <c r="AM105" l="1"/>
  <c r="AJ113"/>
  <c r="Z52"/>
  <c r="Z113"/>
  <c r="X52"/>
  <c r="AF52"/>
  <c r="AD52"/>
  <c r="AM109"/>
  <c r="AJ52"/>
  <c r="AB52"/>
  <c r="X113"/>
  <c r="AB113"/>
  <c r="AH113"/>
  <c r="AF113"/>
  <c r="AH52"/>
  <c r="AD113"/>
  <c r="AM112"/>
  <c r="AM113" s="1"/>
  <c r="AM93"/>
  <c r="AM101"/>
  <c r="V1347" i="3" l="1"/>
  <c r="AM16" i="1" s="1"/>
  <c r="AM14"/>
  <c r="AM50" s="1"/>
  <c r="AM52" l="1"/>
</calcChain>
</file>

<file path=xl/sharedStrings.xml><?xml version="1.0" encoding="utf-8"?>
<sst xmlns="http://schemas.openxmlformats.org/spreadsheetml/2006/main" count="15707" uniqueCount="4147">
  <si>
    <t>Manjimup 68-69, Harvey70-76, Manji76-80</t>
  </si>
  <si>
    <t>Fingal cemetery Southwald township, Elgin county, Ontario</t>
  </si>
  <si>
    <t>b x.8.1890 NY</t>
  </si>
  <si>
    <t>Henry J Heberle/Haberly/Heaverly</t>
  </si>
  <si>
    <t>b x.10.1892 NY</t>
  </si>
  <si>
    <t>b 26.12.1948 KatanningW.A.  PHOTO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</si>
  <si>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</si>
  <si>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Waaia Vic 3637, 100km NW of Wangaratta, 200km N of Melbourne</t>
  </si>
  <si>
    <t>Bardoc WA 6431, 40km N of Kalgoorlie</t>
  </si>
  <si>
    <t>Esperance WA 6450, 410km ENE of Albany, 600km ESE of Perth</t>
  </si>
  <si>
    <t>Karina Soledad Heberle   PHOTO</t>
  </si>
  <si>
    <t>m Ida Rose Frend 1919 NZ</t>
  </si>
  <si>
    <t>fusillier in army</t>
  </si>
  <si>
    <t>b 7.11.1818 Albe, France</t>
  </si>
  <si>
    <t>Celestine Michel Heberle------------</t>
  </si>
  <si>
    <t>b c1822</t>
  </si>
  <si>
    <t>b c1858</t>
  </si>
  <si>
    <t>b c1865</t>
  </si>
  <si>
    <t>Changes 1.1.2009-31.12.2009 in bright green</t>
  </si>
  <si>
    <t>migr to Argentina 10.1.1936</t>
  </si>
  <si>
    <t>on "Koln" ex Bremen 30.9.1922</t>
  </si>
  <si>
    <t>b 2.5.1983 Port HedlandW.A.</t>
  </si>
  <si>
    <t>lived in Adelaide 1995</t>
  </si>
  <si>
    <t>b14.6.1879 Moonta</t>
  </si>
  <si>
    <t>lived in South Africa from about 1895 to 1940.</t>
  </si>
  <si>
    <t>migrations BOLD bright green</t>
  </si>
  <si>
    <t>in England 26.12.1917-15.9.1918</t>
  </si>
  <si>
    <t>in France 15.9.1918-15.5.1919</t>
  </si>
  <si>
    <t>in Rouelles, Rouen, Havre, Dieppe</t>
  </si>
  <si>
    <t>in England 5.5.1919-8.7.1919</t>
  </si>
  <si>
    <t>discharged 1.10.1919</t>
  </si>
  <si>
    <t>Cecil Edwin Heberle war service</t>
  </si>
  <si>
    <t>in Tidworth, Parkhouse, Warminster</t>
  </si>
  <si>
    <t xml:space="preserve">Ferdinand Charles Heberle  war service </t>
  </si>
  <si>
    <t>left Australia 3.6.1916</t>
  </si>
  <si>
    <t>served in France from 22.11.1916</t>
  </si>
  <si>
    <t>awarded Military Cross 15.1.1918</t>
  </si>
  <si>
    <t>b22.4.1876WellingtonNZ,m JohnJoseph Maddock</t>
  </si>
  <si>
    <t>SEE Moonta SA</t>
  </si>
  <si>
    <t>Samuel Heberle</t>
  </si>
  <si>
    <t>b 29.8.1945 Friesenstadt Germany</t>
  </si>
  <si>
    <t>b 28.11.1977 Tschu Kasachstan</t>
  </si>
  <si>
    <t>Duplicate of R12 Ukraine</t>
  </si>
  <si>
    <t>m Winifred Reumont (b 10.5.1939)</t>
  </si>
  <si>
    <t>Bonegilla Vic, near Wodonga</t>
  </si>
  <si>
    <t>migrated to Australia 1962 on "Fairsea"</t>
  </si>
  <si>
    <t>lived initially at Bonegilla Migrant Reception Area</t>
  </si>
  <si>
    <t>Richard Winchester (Dick) Heberle  PHOTO</t>
  </si>
  <si>
    <t>Linda Heberle</t>
  </si>
  <si>
    <t>b 1987 Tadgikistan</t>
  </si>
  <si>
    <t>b 1957 Tadgikistan</t>
  </si>
  <si>
    <t>Peter Heberle</t>
  </si>
  <si>
    <t>b 12.10.1927 Munchen</t>
  </si>
  <si>
    <t>b 1989 Tadgikistan</t>
  </si>
  <si>
    <t>fisherman, in England WWII1944-45</t>
  </si>
  <si>
    <t>in Perth 2005</t>
  </si>
  <si>
    <t>Elizabeth Hebley</t>
  </si>
  <si>
    <t>xxxxxxxxxxxxxxxxxxxxxxxxxxxxxxxxxxxxxxxxxxxxxxxxxxxxxxxxxxxxxxxxxxxxxx</t>
  </si>
  <si>
    <t>xxxxxxxxxxxxxxxxxxxxxxxxxxxxxxxxxxxxxxxxxxxxxxxxxxxxxxxxxxxxxxxxxxxxxxxxxxxxxxxxxxxxxxxxxxxxxxxxxxxxxxxxxxxxxxxxxxx</t>
  </si>
  <si>
    <t>Harry Clifford Heberle----------------------------??</t>
  </si>
  <si>
    <t>Mavis Heberle ?</t>
  </si>
  <si>
    <t>b c1927</t>
  </si>
  <si>
    <t>m Richard Kendrew Carter of Redhill SA</t>
  </si>
  <si>
    <t>m Murray Sherwood 25.3.1937 Adelaide (b c1914)</t>
  </si>
  <si>
    <t xml:space="preserve">b c1918 SA d 9.6.1981 Thebarton SA  </t>
  </si>
  <si>
    <t>Telecom Jerramungup76-79,Albany80-90</t>
  </si>
  <si>
    <t>m Susan M Tindale 5.11.1977 Denmark WA</t>
  </si>
  <si>
    <t>Reference: Emails from Moacir Heberle 1997</t>
  </si>
  <si>
    <t>b 30.6.1965 Vic   PHOTO, WEBPAGE</t>
  </si>
  <si>
    <t>b 30.6.1965 Myrtleford Vic   PHOTO, WEBPAGE</t>
  </si>
  <si>
    <t>b 25.1.1947 KatanningW.A.    PHOTO, WEBPAGE</t>
  </si>
  <si>
    <t>Kitty Heberle</t>
  </si>
  <si>
    <t>THE FOLLOWING NUMBERS ARE HEBERLE IN THE FAMILY TREE, INCLUDING WIVES</t>
  </si>
  <si>
    <t>THERE ARE ADDITIONAL NUMBERS OF OTHER SURNAMES SUCH AS HEBERLIN, HABERLE AND HUSBANDS OF FEMALE HEBERLE</t>
  </si>
  <si>
    <t>John Heberley--------------------------</t>
  </si>
  <si>
    <t>James Worser Heberley----------</t>
  </si>
  <si>
    <t>lived Algeria until 1961</t>
  </si>
  <si>
    <t>Wilhelm Heinrich Carl Heberle</t>
  </si>
  <si>
    <t>m unknown</t>
  </si>
  <si>
    <t>b c1928 Liebling ?</t>
  </si>
  <si>
    <t>Saskatoon Saskatchewan</t>
  </si>
  <si>
    <t>b 6.1958 Eatonia Saskatchewan</t>
  </si>
  <si>
    <t>Brigitta Heberle</t>
  </si>
  <si>
    <t>for Waterloo county</t>
  </si>
  <si>
    <t>(all Roman Catholic)</t>
  </si>
  <si>
    <t>all orphans, possible exception</t>
  </si>
  <si>
    <t>Frank Herbert Heberle</t>
  </si>
  <si>
    <t>Georgina Heberle    PHOTO</t>
  </si>
  <si>
    <t>b c1800</t>
  </si>
  <si>
    <t>URUGUAY</t>
  </si>
  <si>
    <t>b c1986, lived Alemania, Uruguay 2008</t>
  </si>
  <si>
    <t>b 5.5.1955Katanning WA  d 9.3.1975 Qld</t>
  </si>
  <si>
    <t>b 19.3.1950 Katanning WA</t>
  </si>
  <si>
    <t>|------</t>
  </si>
  <si>
    <t>b 2.1.1905 Constantine Algeria</t>
  </si>
  <si>
    <t>b 10.10.1908 Constantine Algeria</t>
  </si>
  <si>
    <t>b 23.2.1944 Constantine Algeria</t>
  </si>
  <si>
    <t>Cecil Edwin Heberle--------------------------------</t>
  </si>
  <si>
    <t>ReligiousProfessionals in rose, SEE Excel/Religious/ReligiousProfessionals.xls</t>
  </si>
  <si>
    <t>b 20.3.1875 Redruth SA</t>
  </si>
  <si>
    <t>b 24.7.1858 Ontario</t>
  </si>
  <si>
    <t>b 30.7.1860 Mildmay, Bruce, Ontario</t>
  </si>
  <si>
    <t>Barbara Heberle</t>
  </si>
  <si>
    <t>Cobourg, ON K9A, popn 1000 (1990), 100km ENE of Toronto</t>
  </si>
  <si>
    <t>Guillermo Heberle</t>
  </si>
  <si>
    <t>Herbert Livingstone Hebeler</t>
  </si>
  <si>
    <t>Rita Jane Harriet Heberle</t>
  </si>
  <si>
    <t>on Wimmera Vic electoral roll c1936</t>
  </si>
  <si>
    <t>Alisa Heberle   PHOTO</t>
  </si>
  <si>
    <t>Janina Heberle   PHOTO</t>
  </si>
  <si>
    <t>d 24.6.2008 Northumberland</t>
  </si>
  <si>
    <t>in Bardoc WA part of 1894-99 ?</t>
  </si>
  <si>
    <t>PHILIPPINES</t>
  </si>
  <si>
    <t>b 1839 Cloudy Bay NZ d x.12.1868</t>
  </si>
  <si>
    <t>chr25.2.1827 WeymouthDorset</t>
  </si>
  <si>
    <t>b 1887 Picton NZ</t>
  </si>
  <si>
    <t>b 24.2.1863 Westport Nelson NZ</t>
  </si>
  <si>
    <t>28.11.1895Wellington(b c1855)</t>
  </si>
  <si>
    <t>AUSTRALIAN GENERATION 1</t>
  </si>
  <si>
    <t>Canberra ACT 2600, 250km SW of Sydney, 480km NE of Melbourne</t>
  </si>
  <si>
    <t>Annandale NSW, suburb of Sydney</t>
  </si>
  <si>
    <t>Manly NSW 1655, 12km NE of Sydney, suburb of Sydney</t>
  </si>
  <si>
    <t>ReligiousProfessionals in rose, SEE ReligiousProfessionals.htm</t>
  </si>
  <si>
    <t>Sport BOLD red    SEE Sport.htm</t>
  </si>
  <si>
    <t>War Service in violet SEE WarService.htm</t>
  </si>
  <si>
    <t>b 6.10.1860 Kooringa S.A.</t>
  </si>
  <si>
    <t>Jany Heberle</t>
  </si>
  <si>
    <t>b 1.3.1974 N.S.W.</t>
  </si>
  <si>
    <t>b 21.8.1880 SA d 1.7.1914 Glenhuntly Vic</t>
  </si>
  <si>
    <t>..</t>
  </si>
  <si>
    <t>John Harry Heberle--------------------------</t>
  </si>
  <si>
    <t>Duplicate USA12 Rochester</t>
  </si>
  <si>
    <t>Duplicate of SBW7 Baden Baden</t>
  </si>
  <si>
    <t>Duplicate of NG2 ClausthalZ</t>
  </si>
  <si>
    <t xml:space="preserve">Duplicate </t>
  </si>
  <si>
    <t>divorce</t>
  </si>
  <si>
    <t>m Caroline Christiana Sophie Pilz</t>
  </si>
  <si>
    <t>xxxxxxxxxxxxxxxxxxxxxxxxxxx</t>
  </si>
  <si>
    <t>b 3.2.1935 Constantine Algeria</t>
  </si>
  <si>
    <t>(Bruchsal branch)</t>
  </si>
  <si>
    <t>(Clausthal-Zellerfeld branch)</t>
  </si>
  <si>
    <t>(Rottenburg branch)</t>
  </si>
  <si>
    <t>(Berus branch)</t>
  </si>
  <si>
    <t>b 1975 Kasachstan</t>
  </si>
  <si>
    <t>b 1996 Germany</t>
  </si>
  <si>
    <t>b 1927 Munchen Odessa</t>
  </si>
  <si>
    <t>b 20.2.1922 Narrogin d20.12.03 Perth PHOTO</t>
  </si>
  <si>
    <t>b c1950</t>
  </si>
  <si>
    <t>NEW SOUTH WALES (NSW)</t>
  </si>
  <si>
    <t xml:space="preserve">m Rhonda G Morley 1970 (b c1940)  </t>
  </si>
  <si>
    <t>in Sydney 1976-1994</t>
  </si>
  <si>
    <t>GreytownWellington</t>
  </si>
  <si>
    <t>b 1859 Christchurch NZ</t>
  </si>
  <si>
    <t>d 26.6.1906 Wellington NZ</t>
  </si>
  <si>
    <t>b 20.8.1893 Wellington NZ</t>
  </si>
  <si>
    <t>Rene Georges Heberle</t>
  </si>
  <si>
    <t>Journalist</t>
  </si>
  <si>
    <t xml:space="preserve">Alexander George Heberle   PHOTO </t>
  </si>
  <si>
    <t>Fernand Heberle----------------------</t>
  </si>
  <si>
    <t>b 4.4.1919 Habsheim</t>
  </si>
  <si>
    <t>d 28.2.1978</t>
  </si>
  <si>
    <t>militaire de carriere</t>
  </si>
  <si>
    <t>m Simone Chiche</t>
  </si>
  <si>
    <t>Maria (Mary) Heberle</t>
  </si>
  <si>
    <t>b c1832</t>
  </si>
  <si>
    <t>chauffer de taxi-ambulance</t>
  </si>
  <si>
    <t>Rosa Heberle</t>
  </si>
  <si>
    <t>WA = West Australia</t>
  </si>
  <si>
    <t>xxxxxxxxxxxxxxxxxxxxxxxxxxxxxxxxxxxxxxxxxxx</t>
  </si>
  <si>
    <t>23.3.1963 Loches, France</t>
  </si>
  <si>
    <t>Constant Michel Heberle</t>
  </si>
  <si>
    <t>Catherine Heberle</t>
  </si>
  <si>
    <t>b c1803-6</t>
  </si>
  <si>
    <t xml:space="preserve">lived in Huntsville </t>
  </si>
  <si>
    <t>John Henry Heberle</t>
  </si>
  <si>
    <t>b 1919 Milmay Ontario</t>
  </si>
  <si>
    <t>arrived Niagara Falls NY 1933</t>
  </si>
  <si>
    <t>Winnipeg, Manitoba</t>
  </si>
  <si>
    <t>b c1890 Germany</t>
  </si>
  <si>
    <t>arrived Winnipeg 1911</t>
  </si>
  <si>
    <t xml:space="preserve">b c1600 </t>
  </si>
  <si>
    <t>m A Schwabe 1.7.1627 CZ</t>
  </si>
  <si>
    <t>served in New Guinea WWII c1943-44</t>
  </si>
  <si>
    <t>b c1893</t>
  </si>
  <si>
    <t>Sonnia P Heberle</t>
  </si>
  <si>
    <t>b c20.3.1985, in Mexico 2008</t>
  </si>
  <si>
    <t>m Astrid De Vargus (b c1951)</t>
  </si>
  <si>
    <t>Redruth SA 5417, 33'40"S  138'56"E, near Burra, 154km N of Adelaide</t>
  </si>
  <si>
    <t>d 25.12.1968 Perth WA   OBITUARY</t>
  </si>
  <si>
    <t>b c1868 NZ</t>
  </si>
  <si>
    <t>NZ</t>
  </si>
  <si>
    <t>area of New Zealand</t>
  </si>
  <si>
    <t>b 8.12.1856 Kooringa SA</t>
  </si>
  <si>
    <t>Doctors, Professors in BOLD sky blue, SEE DoctorsProfessors.htm</t>
  </si>
  <si>
    <t>b c1810 Germany ?</t>
  </si>
  <si>
    <t>Williamsburg,DundasCounty</t>
  </si>
  <si>
    <t>Helena Heberle</t>
  </si>
  <si>
    <t>b c1957</t>
  </si>
  <si>
    <t>Ross William Heberle-----------------------</t>
  </si>
  <si>
    <t>Albert Henry Charles Heberle---------------</t>
  </si>
  <si>
    <t>b 4.4.1919Perth d 9.11.1990GnowangerupWA</t>
  </si>
  <si>
    <t>Ian John Heberle-----------------------------</t>
  </si>
  <si>
    <t>postal worker Perth 2000</t>
  </si>
  <si>
    <t>Joseph Heberley-----------------------</t>
  </si>
  <si>
    <t>Jacob William Heberley---------------</t>
  </si>
  <si>
    <t>changed surname to Heberle c2003</t>
  </si>
  <si>
    <t>m James E Libert (b c1892)</t>
  </si>
  <si>
    <t>d 6.10.1935 Wellington NZ</t>
  </si>
  <si>
    <t>m Ada Louise Robinson 1906</t>
  </si>
  <si>
    <t>b 1886 d 10.5.1967</t>
  </si>
  <si>
    <t>b 27.11.1880 Picton NZ</t>
  </si>
  <si>
    <t>b 1976 Kasachstan</t>
  </si>
  <si>
    <t>Johannes Heberle---------------------------</t>
  </si>
  <si>
    <t>m Irma Petzold</t>
  </si>
  <si>
    <t xml:space="preserve">b 1917 Dnepropetrowski </t>
  </si>
  <si>
    <t>Alexander Heberle--------------------------</t>
  </si>
  <si>
    <t>|----------</t>
  </si>
  <si>
    <t>Alexandra Heberle</t>
  </si>
  <si>
    <t>d 1990 Kasachstan</t>
  </si>
  <si>
    <t>b 1985 Germany</t>
  </si>
  <si>
    <t>Peter Heberle--------------------------------</t>
  </si>
  <si>
    <t>Maryvonne Heberle</t>
  </si>
  <si>
    <t>lived in Wulchine ? Alsace, France</t>
  </si>
  <si>
    <t>20.5.1816 Montreal</t>
  </si>
  <si>
    <t>m Alfred H Hart 22.2.1910 (b c1885)</t>
  </si>
  <si>
    <t>Abbreviations:</t>
  </si>
  <si>
    <t>b 2.12.1926 San Luis, RS</t>
  </si>
  <si>
    <t>Priest in Austria 2001</t>
  </si>
  <si>
    <t xml:space="preserve">b = born </t>
  </si>
  <si>
    <t>Faye Heberle/Lawrence</t>
  </si>
  <si>
    <t>m Maria Flach</t>
  </si>
  <si>
    <t>Changes 1.1.2001-31.12.2001 in blue</t>
  </si>
  <si>
    <t>Changes 1.1.2002-31.12.2002 in pink</t>
  </si>
  <si>
    <t>Lembach-Reichshoffen, N Bas Rhin   *1</t>
  </si>
  <si>
    <t>b 1874 S.A. d 19.10.1876 S.A.</t>
  </si>
  <si>
    <t>James Heberly</t>
  </si>
  <si>
    <t>Sophie Heberle</t>
  </si>
  <si>
    <t xml:space="preserve">changed name to Len Lawrence after parents </t>
  </si>
  <si>
    <t>Herbert Victor Heberle------------------------------</t>
  </si>
  <si>
    <t>m Michele Pommarat 31.5.1968 Plessis (b c1946)</t>
  </si>
  <si>
    <t>m Martine Raynon 23.10.1982 (b c1961)</t>
  </si>
  <si>
    <t>m Aime Guillemain 10.7.1961 (b c1934)</t>
  </si>
  <si>
    <t>SEE F7</t>
  </si>
  <si>
    <t>MaryAnn(Margaret)Heberley/Hebley</t>
  </si>
  <si>
    <t>TOTAL</t>
  </si>
  <si>
    <t>|</t>
  </si>
  <si>
    <t>|---------</t>
  </si>
  <si>
    <t xml:space="preserve">   A2</t>
  </si>
  <si>
    <t>Mrs Barbara Heberle</t>
  </si>
  <si>
    <t>b = born (geboren)</t>
  </si>
  <si>
    <t>Cunderdin WA 6407, 130km ENE of Perth</t>
  </si>
  <si>
    <t>Changes 1.1.2005-31.12.2005 in gold</t>
  </si>
  <si>
    <t>Albe-Obernai, S Bas Rhin   10%</t>
  </si>
  <si>
    <t>Stanley Frank Heberle</t>
  </si>
  <si>
    <t>Jake James Heberle-Eriksen</t>
  </si>
  <si>
    <t>partner MichelleKokir changed name to Heberle-Eriksen</t>
  </si>
  <si>
    <t>Above</t>
  </si>
  <si>
    <t>b 1890 d 1975</t>
  </si>
  <si>
    <t>m George Dunsby 1915 in NZ</t>
  </si>
  <si>
    <t>Barrow Island WA 6712, 320km W of Port Hedland</t>
  </si>
  <si>
    <t>Broad Arrow WA 6431, 40km N of Kalgoorlie</t>
  </si>
  <si>
    <t>Philippeville, Algeria</t>
  </si>
  <si>
    <t>Ines Heberle</t>
  </si>
  <si>
    <t>Internet data</t>
  </si>
  <si>
    <t xml:space="preserve">b 16.9.1939 Vic </t>
  </si>
  <si>
    <t>m Elizabeth Haines 1.4.1843</t>
  </si>
  <si>
    <t>OBITUARY</t>
  </si>
  <si>
    <t>m Thomas Bainbridge 4.9.1889 BrokenHill</t>
  </si>
  <si>
    <t>b 5.4.1872 Moonta d 15.7.1887 Moonta  SA</t>
  </si>
  <si>
    <t>b 2.6.1874 Moonta d 19.10.1876 Moonta</t>
  </si>
  <si>
    <t>Katharina Heberle</t>
  </si>
  <si>
    <t>Rosalene Ann Heberle   PHOTO</t>
  </si>
  <si>
    <t>Malcolm Leslie Heberle   PHOTO</t>
  </si>
  <si>
    <t>4.  Mormon LDS data</t>
  </si>
  <si>
    <t>Moved to Mildmay c1859</t>
  </si>
  <si>
    <t>Falls Creek Vic 3699, 220km NE of Melbourne</t>
  </si>
  <si>
    <t>Glenhuntly Vic  3163, 37'54"S  145'03"E, suburb of Melbourne</t>
  </si>
  <si>
    <t>m Kaye Laraine Goff    PHOTO</t>
  </si>
  <si>
    <t>xxxxxxxxxxxxxxxxxxxxxxxxxxxxxxxxxxxx</t>
  </si>
  <si>
    <t>AUSTRALIAN 'GENERATION 1</t>
  </si>
  <si>
    <t>GENERATION 4</t>
  </si>
  <si>
    <t>GENERATION 5</t>
  </si>
  <si>
    <t>GENERATION 6</t>
  </si>
  <si>
    <t>GENERATION 7</t>
  </si>
  <si>
    <t>Franz Heberle------------------------------</t>
  </si>
  <si>
    <t>migrated from Irkutsk 1999, in Sulzbach-Rosenberg 2002</t>
  </si>
  <si>
    <t>Kirk Jahn Heberle   PHOTO</t>
  </si>
  <si>
    <t>Patricia Robin Heberle   PHOTO</t>
  </si>
  <si>
    <t>Alexander Heberle</t>
  </si>
  <si>
    <t>d 26.9.1899 Picton Bay NZ</t>
  </si>
  <si>
    <t>Christopher John Heberle</t>
  </si>
  <si>
    <t>b 10.5.1991 Vic</t>
  </si>
  <si>
    <t>Stanley Moore Heberle----------------------------</t>
  </si>
  <si>
    <t>SEE Hahndorf SA</t>
  </si>
  <si>
    <t>b 9.1.1959 Constantine Algeria</t>
  </si>
  <si>
    <t>John Joseph (Jay) Heberle   PHOTO</t>
  </si>
  <si>
    <t>b 5.5.1961 Washington DC</t>
  </si>
  <si>
    <t>b 1913 d 6.11.1985 Medina, Perth WA</t>
  </si>
  <si>
    <t>Mona Heberley</t>
  </si>
  <si>
    <t>Mary Ann Heberley</t>
  </si>
  <si>
    <t>Martha Ann Heberley</t>
  </si>
  <si>
    <t>Charles Thomas Heberley--</t>
  </si>
  <si>
    <t>Donna Pearl Heberley</t>
  </si>
  <si>
    <t>Jocelyn Heberley</t>
  </si>
  <si>
    <t>Joseph Arthur Heberley--</t>
  </si>
  <si>
    <t>Helen Patricia Heberley</t>
  </si>
  <si>
    <t>Pauline Louise Heberley</t>
  </si>
  <si>
    <t>Joseph Thomas Heberley--</t>
  </si>
  <si>
    <t>b 7.5.1940 Mostaganem Algeria</t>
  </si>
  <si>
    <t>migrated to France c1962</t>
  </si>
  <si>
    <t>b 8.8.1985</t>
  </si>
  <si>
    <t>b 28.5.1966 Tschu Kasachstan</t>
  </si>
  <si>
    <t>m Kaylene  Jean Lawson    PHOTO-------------</t>
  </si>
  <si>
    <t>m Harold Adams 25.3.1995 Perth WA-------</t>
  </si>
  <si>
    <t>Timothy Adams</t>
  </si>
  <si>
    <t>b c1996</t>
  </si>
  <si>
    <t>b 29.3.1963 in WA</t>
  </si>
  <si>
    <t>Peter Heberle-------------------------------</t>
  </si>
  <si>
    <t>b 1953 Tadgikistan</t>
  </si>
  <si>
    <t>b 1986 Tadgikistan</t>
  </si>
  <si>
    <t>lived Rhineland-P</t>
  </si>
  <si>
    <t>Graeme Heberle/Lawrence</t>
  </si>
  <si>
    <t>in Wangaratta 1930-48, Myrtleford 1949-</t>
  </si>
  <si>
    <t>Mt Beauty 1985-93, Waaia 1993-</t>
  </si>
  <si>
    <t>WEST AUSTRALIA (WA)</t>
  </si>
  <si>
    <t>Geoffrey Harry Heberle----------</t>
  </si>
  <si>
    <t>Ross William Heberle---------</t>
  </si>
  <si>
    <t>Mark Allen Heberle-----------</t>
  </si>
  <si>
    <t>Telfer75-77,Perth77-01,Bullsbrook01-03</t>
  </si>
  <si>
    <t>BarrowIs60-62,MarbleBar66,RipponHills70</t>
  </si>
  <si>
    <t>in Katanning38-52, Perth52-56, Waroona56</t>
  </si>
  <si>
    <t>in Perth 1906-25</t>
  </si>
  <si>
    <t>Sue's Cyber Home www.ballaratweb.net/suec/genealogy.html</t>
  </si>
  <si>
    <t>Worser Bay named after him</t>
  </si>
  <si>
    <t>Horace Ernest Graham Heberley</t>
  </si>
  <si>
    <t>Sarah Heberley</t>
  </si>
  <si>
    <t>m Groves Frederick Chambers</t>
  </si>
  <si>
    <t>b c1916</t>
  </si>
  <si>
    <t>Bunby80-83,Manji83-87,Bunby87-90,Perth</t>
  </si>
  <si>
    <t>Moonta80-85,BrokenH86-98,Northam98-</t>
  </si>
  <si>
    <t>b 16.7.1989 Vic</t>
  </si>
  <si>
    <t>ran away to sea</t>
  </si>
  <si>
    <t>whaler 1827</t>
  </si>
  <si>
    <t>m Maata Te Naiha/Te Wai</t>
  </si>
  <si>
    <t>Lived in Lille 1992</t>
  </si>
  <si>
    <t>Clausthal-Zellerfeld, Lower Saxony (Australia)</t>
  </si>
  <si>
    <t>xxxxxxxxxxxxxxxxxxxxxxxxxxxxxxxxxxxxxxxxxxxxxxxxxxxxxxxxxxxxxxxx</t>
  </si>
  <si>
    <t>GENERATION 9</t>
  </si>
  <si>
    <t>Jean Heberle--------------------------</t>
  </si>
  <si>
    <t>b c1850</t>
  </si>
  <si>
    <t>June Heberley</t>
  </si>
  <si>
    <t>b 17.10.1869</t>
  </si>
  <si>
    <t>m Cynthia Stanton c1970</t>
  </si>
  <si>
    <t>Eric Charles Heberle</t>
  </si>
  <si>
    <t>Lydia Heberle</t>
  </si>
  <si>
    <t>d 1984 Siberia</t>
  </si>
  <si>
    <t>Julia Heberle</t>
  </si>
  <si>
    <t>b 1914 Munchen Odessa</t>
  </si>
  <si>
    <t>in North Rockhampton 2007-08</t>
  </si>
  <si>
    <t>m Assunta Terzi 13.12.1905 Perth WA</t>
  </si>
  <si>
    <t>arrested 12 times for various offences, eg drunk, fighting, absent without leave</t>
  </si>
  <si>
    <t>Enlisted Army 10.9.1917 back in Aust 7.7.1919</t>
  </si>
  <si>
    <t>b c1550 d 3.11.1624 CZ</t>
  </si>
  <si>
    <t>b c1570 d x.5.1637 CZ</t>
  </si>
  <si>
    <t>b 29.6.1954 Saida Algeria</t>
  </si>
  <si>
    <t>Constantine Algeria</t>
  </si>
  <si>
    <t>SEE Burra, Redruth SA</t>
  </si>
  <si>
    <t>SEE Broken Hill NSW</t>
  </si>
  <si>
    <t>Duplicate of Burra-Redruth SA</t>
  </si>
  <si>
    <t>SEE Melbourne Vic</t>
  </si>
  <si>
    <t>SEE Burra, Kooringa SA</t>
  </si>
  <si>
    <t>Duplicate of Burra, Kooringa SA</t>
  </si>
  <si>
    <t xml:space="preserve">Thelma Marie Heberle </t>
  </si>
  <si>
    <t>Albersweiler-Germersheim-Hoerdt-Rulzheim, Rhineland-P (Brazil) 100%</t>
  </si>
  <si>
    <t xml:space="preserve">Number above   </t>
  </si>
  <si>
    <t xml:space="preserve">Total                </t>
  </si>
  <si>
    <t>graphic designer Melbourne</t>
  </si>
  <si>
    <t>m John Van Bonn 24.3.1887 (b c1867)</t>
  </si>
  <si>
    <t>from step-father August Frederick</t>
  </si>
  <si>
    <t>divorced</t>
  </si>
  <si>
    <t xml:space="preserve">Reference: </t>
  </si>
  <si>
    <t>11.9.1948 Katanning WA</t>
  </si>
  <si>
    <t>Duplicate of GERMANY NBW3</t>
  </si>
  <si>
    <t>Amelia Heberle  PHOTO</t>
  </si>
  <si>
    <t>b c1876</t>
  </si>
  <si>
    <t>m Oscar Edgar Plummer 27.5.1903 Broken Hill</t>
  </si>
  <si>
    <t>b 19.2.1878 Redruth SA (tailoress Broken H)</t>
  </si>
  <si>
    <t>b 14.9.1951 Porto Alegre RS</t>
  </si>
  <si>
    <t>b c1974</t>
  </si>
  <si>
    <t>Georg Heberle</t>
  </si>
  <si>
    <t>b c1961</t>
  </si>
  <si>
    <t>TOTAL AMERICA,AFRICA,OCEANIA</t>
  </si>
  <si>
    <t>Sarah Heberle</t>
  </si>
  <si>
    <t>b c1918</t>
  </si>
  <si>
    <t>then moved to New Zealand.</t>
  </si>
  <si>
    <t>b c1895 Wellington NZ</t>
  </si>
  <si>
    <t>b c1899 Wellington NZ</t>
  </si>
  <si>
    <t>b c1900 NZ</t>
  </si>
  <si>
    <t>b 18.9.1917 Perth d 27.2.2003 Perth</t>
  </si>
  <si>
    <t>b 21.12.1911 Perth d 16.3.1940 Perth</t>
  </si>
  <si>
    <t xml:space="preserve">        A5</t>
  </si>
  <si>
    <t>Frederick Joseph Heberle-------------------------</t>
  </si>
  <si>
    <t>Frederick William Heberle</t>
  </si>
  <si>
    <t>b 30.3.1886 Adelaide SA ?</t>
  </si>
  <si>
    <t>in Carnarvon 1976</t>
  </si>
  <si>
    <t>b 10.10.1876 Adelaide SA   PHOTO</t>
  </si>
  <si>
    <t>Matthias Heberle</t>
  </si>
  <si>
    <t>Lived in Nargis</t>
  </si>
  <si>
    <t>b 8.1.1951 Cognac</t>
  </si>
  <si>
    <t>Lived in Chesne</t>
  </si>
  <si>
    <t>lived Angaston, Kensington SA</t>
  </si>
  <si>
    <t>d 21.6.1940 Alger, Algeria</t>
  </si>
  <si>
    <t>b 8.9.1951 Mostaganem</t>
  </si>
  <si>
    <t>?</t>
  </si>
  <si>
    <t>b 9.9.1935 Adelaide SA</t>
  </si>
  <si>
    <t>Dorothy Irene Heberle</t>
  </si>
  <si>
    <t>Norman Alfred Heberle---PHOTO------------------</t>
  </si>
  <si>
    <t>b2.10.1889 Broken Hill NSW   PHOTO</t>
  </si>
  <si>
    <t>m Eva E. Furniss    PHOTO</t>
  </si>
  <si>
    <t>August Frederick Heberle--PHOTO--------</t>
  </si>
  <si>
    <t>m Eliza A.Datson 6.4.1880 SA   PHOTO</t>
  </si>
  <si>
    <t>Gregory William Heberle---PHOTO---------</t>
  </si>
  <si>
    <t>Merilyn Eva Heberle   PHOTO</t>
  </si>
  <si>
    <t>b 20.8.1951 Katanning W.A.   PHOTO</t>
  </si>
  <si>
    <t>Grant Anthony Heberle    PHOTO</t>
  </si>
  <si>
    <t>Andrew Graham Heberle   PHOTO</t>
  </si>
  <si>
    <t>Matthew James Heberle   PHOTO</t>
  </si>
  <si>
    <t>b 27.4.2002 Perth  PHOTO</t>
  </si>
  <si>
    <t>Stacey Lee Heberle   PHOTO</t>
  </si>
  <si>
    <t>Tania Renae Heberle   PHOTO</t>
  </si>
  <si>
    <t>Trudy Louise Heberle   PHOTO</t>
  </si>
  <si>
    <t>Stacey Olivia Heberle   PHOTO</t>
  </si>
  <si>
    <t xml:space="preserve">DATA BY POSSIBLE BROAD HEBERLE FAMILY BRANCHES </t>
  </si>
  <si>
    <t>born Spain c1950</t>
  </si>
  <si>
    <t>m Katherine … (b c1939)</t>
  </si>
  <si>
    <t>played football for club at State level</t>
  </si>
  <si>
    <t>d 17.8.1922 Kensington SA</t>
  </si>
  <si>
    <t>b 22.11.1845 Yeovil, Somerset</t>
  </si>
  <si>
    <t>b c1913 d 1994</t>
  </si>
  <si>
    <t>m Frank A Merson 21.5.1938 Perth</t>
  </si>
  <si>
    <t>James Heberle---------------------------------</t>
  </si>
  <si>
    <t>Thomas Heberley</t>
  </si>
  <si>
    <t>Thomas Henry Heberley</t>
  </si>
  <si>
    <t>b 1808 Taranaki NZ dx.6.1877</t>
  </si>
  <si>
    <t>m Charlotte Emily Joyce Nash</t>
  </si>
  <si>
    <t>b 3.11.1999 Geraldton WA</t>
  </si>
  <si>
    <t>9.1.1863 Wellington</t>
  </si>
  <si>
    <t>m Elizabeth Membray/Membery</t>
  </si>
  <si>
    <t>Constantine (b c1909)</t>
  </si>
  <si>
    <t>b 18.7.1838 CZ d 22.6.1911 BrokenHill</t>
  </si>
  <si>
    <t>b 1918 Perth d 1945 Perth</t>
  </si>
  <si>
    <t>15.8.1914 Melbourne</t>
  </si>
  <si>
    <t xml:space="preserve">m Mabel Eunice (Mollie) Lawrence </t>
  </si>
  <si>
    <t>m Cedric Oswald Derrick 21.11.1936 Perth</t>
  </si>
  <si>
    <t>b 1909 d 1942 WA ?</t>
  </si>
  <si>
    <t>b 1921 in NSW ? d 1945 Perth WA</t>
  </si>
  <si>
    <t>Elsie Gwendoline Heberle---------------------------</t>
  </si>
  <si>
    <t>b 17.11.1915 Manly NSW d 18.9.2002 Perth</t>
  </si>
  <si>
    <t>m Cedric Oswald Derrick (b 1909 d 1942 WA)</t>
  </si>
  <si>
    <t>m FrankA Merson 21.5.1938Perth(he died 1994)</t>
  </si>
  <si>
    <t>Raymond Harry Weeks</t>
  </si>
  <si>
    <t>Joy Maureen Weeks</t>
  </si>
  <si>
    <t>Steven George Weeks</t>
  </si>
  <si>
    <t>b 15.3.1953 Perth</t>
  </si>
  <si>
    <t>b 14.7.1946 Perth</t>
  </si>
  <si>
    <t>b 24.4.1948 Perth, m Reddey</t>
  </si>
  <si>
    <t>Harold Leonard Lawrence Heberle------------------</t>
  </si>
  <si>
    <t xml:space="preserve">SEE also Perth WA </t>
  </si>
  <si>
    <t>m Harry Weeks (b c1913)  3 children</t>
  </si>
  <si>
    <t>b c1943 NSW ? m Mevio, lived in Perth</t>
  </si>
  <si>
    <t>Alan Sheppard Heberle------------------------</t>
  </si>
  <si>
    <t>Rafail Heberle</t>
  </si>
  <si>
    <t>Markus Heberle</t>
  </si>
  <si>
    <t>b 7.6.1923 Munchen Odessa</t>
  </si>
  <si>
    <t>b c1853 England</t>
  </si>
  <si>
    <t>Maria Hebley</t>
  </si>
  <si>
    <t xml:space="preserve">1900 - </t>
  </si>
  <si>
    <t xml:space="preserve">1930 - </t>
  </si>
  <si>
    <t>b 10.8.1912 Broken Hill d 28.6.1997 Broken Hill</t>
  </si>
  <si>
    <t>m Jennet Martin  16.2.1836 (b c1812)</t>
  </si>
  <si>
    <t>m … Beckstead (b c1802)</t>
  </si>
  <si>
    <t>Duplicate of Melbourne</t>
  </si>
  <si>
    <t>b 1887 Fitzroy Victoria d 1950 Victoria</t>
  </si>
  <si>
    <t>b 19.11.1906 Constantine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</si>
  <si>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</t>
  </si>
  <si>
    <t xml:space="preserve">b c1851 not CZ d c1910 HahndorfSA? </t>
  </si>
  <si>
    <t>b 13.2.1922 Selestat</t>
  </si>
  <si>
    <t>b 1.6.1953 Dalat, Indochina</t>
  </si>
  <si>
    <t>m Marie Alberto (b c1924)</t>
  </si>
  <si>
    <t>m Evelyne Sangiorgi</t>
  </si>
  <si>
    <t>Duplicate of F4A S Bas Rhin Selestat</t>
  </si>
  <si>
    <t>Harry Bellett Heberle---PHOTO-------------------</t>
  </si>
  <si>
    <t>b 8.12.1921  SA  Lived in Adelaide SA 1998</t>
  </si>
  <si>
    <t>Harold P(Percy) Heberle---PHOTO---------------</t>
  </si>
  <si>
    <t>Leslie Heberle---------------------------------------</t>
  </si>
  <si>
    <t>b 21.7.1930 Toronto,Ontario</t>
  </si>
  <si>
    <t>d 2.12.1985 PortHope,Ontario</t>
  </si>
  <si>
    <t>Liliana Heberle  MM De Guemes E Maipu Y Moreno  Rancul  La Pampa Province</t>
  </si>
  <si>
    <t>Sheet 3 Australia</t>
  </si>
  <si>
    <t>2P</t>
  </si>
  <si>
    <t>Sheet 4 Africa</t>
  </si>
  <si>
    <t>1P</t>
  </si>
  <si>
    <t>Just Heinrich Heberle---------</t>
  </si>
  <si>
    <t>SEE Myrtleford Vic</t>
  </si>
  <si>
    <t>Kenneth Percival Heberle----------------------</t>
  </si>
  <si>
    <t>SEE Sydney NSW</t>
  </si>
  <si>
    <t>SEE Adelaide SA</t>
  </si>
  <si>
    <t>xxxxxxxxxxxxxx</t>
  </si>
  <si>
    <t>xxxxxxxxxxxxxxxxxxxxxxxxxxxxxxxxxxxxxxxxxxxxxxxxxxx</t>
  </si>
  <si>
    <t>SHEET A5</t>
  </si>
  <si>
    <t>Darwin NT 0800, 1650km NE of Perth</t>
  </si>
  <si>
    <t>Kapunda SA  5373, 34'20"S  138'55"E, popn 1300 (1980), 80km N of Adelaide</t>
  </si>
  <si>
    <t>b 5.4.1937 Wangaratta Vic   PHOTO</t>
  </si>
  <si>
    <t>Victor Heberley</t>
  </si>
  <si>
    <t>b c1921</t>
  </si>
  <si>
    <t>Gladys Etherine/Etheline Heberle</t>
  </si>
  <si>
    <t>m John Graff 1876 Aldborough, Ontario</t>
  </si>
  <si>
    <t>chr 24.11.1836 Williamsburg</t>
  </si>
  <si>
    <t>Duplicate of USA14 Munson OH</t>
  </si>
  <si>
    <t>Lived 78 Campbell RdAlbanyWA 1959-2001</t>
  </si>
  <si>
    <t>m Norman Morrison (b c1950)</t>
  </si>
  <si>
    <t>Caroline Elizabeth Heberle</t>
  </si>
  <si>
    <t>m 1.1.1859 Kooringa SA</t>
  </si>
  <si>
    <t>Rodney,Ontario 42'34"N  81'41"W, popn 1000 (1990), 230km SW of Toronto</t>
  </si>
  <si>
    <t>Francois Heberle----------------------</t>
  </si>
  <si>
    <t>played hockey for club at Statelevel</t>
  </si>
  <si>
    <t>b 24.12.1913 d 5.2.2004 Perth WA  PHOTO</t>
  </si>
  <si>
    <t>b c1834 Cloudy Bay NZ</t>
  </si>
  <si>
    <t>b c1976</t>
  </si>
  <si>
    <t>Joachim Heberle------?????</t>
  </si>
  <si>
    <t>KUWAIT</t>
  </si>
  <si>
    <t>b 22.9.1859 Redruth SA d 23.10.1929 Glen Osmond SA</t>
  </si>
  <si>
    <t xml:space="preserve">b 10.5.1867 Redruth SA </t>
  </si>
  <si>
    <t>b 10.2.1870 Redruth SA d 20.6.1909 Adelaide</t>
  </si>
  <si>
    <t>b 10.12.1872 Redruth SA d 30.3.1956 SA</t>
  </si>
  <si>
    <t>tailoress, m William George Baker 1903 NSW</t>
  </si>
  <si>
    <t>b 10.7.1881 Redruth SA d 14.9.1944 SA</t>
  </si>
  <si>
    <t>b 18.7.1838 CZ d 22.6.1911 Broken Hill</t>
  </si>
  <si>
    <t>b 21.5.1812 CZ d 30.11.1870 Moonta SA</t>
  </si>
  <si>
    <t>Nico Heberle</t>
  </si>
  <si>
    <t>in Auckland NZ 2007-2008</t>
  </si>
  <si>
    <t>m Graham Eldridge, children Aiden &amp; Claudia</t>
  </si>
  <si>
    <t>Ronald Leslie Heberle-------------------------------</t>
  </si>
  <si>
    <t>Migrated to Australia 1955</t>
  </si>
  <si>
    <t>d 27.6.1979 Adelaide SA</t>
  </si>
  <si>
    <t>b 31.12.1946 Rottenburg?</t>
  </si>
  <si>
    <t>migrated to Australia 1851</t>
  </si>
  <si>
    <t>m Caroline ...?</t>
  </si>
  <si>
    <t>b 6.5.1974 Myrtleford Vic</t>
  </si>
  <si>
    <t>1.  Heberle family record compiled by Giles E Merritt (1954 ?)</t>
  </si>
  <si>
    <t>She arrived Canada 1852</t>
  </si>
  <si>
    <t>b 30.11.1927 Toronto</t>
  </si>
  <si>
    <t>in memory of grandmother Anna Heberle Deitz</t>
  </si>
  <si>
    <t>Susan M Heberle-------------------</t>
  </si>
  <si>
    <t>SEE Waaia Vic</t>
  </si>
  <si>
    <t>m Timothy Clarke c1998, 2 children</t>
  </si>
  <si>
    <t>m Mark L Barrett 1992, 2 children</t>
  </si>
  <si>
    <t>b 25.1.1947 KatanningW.A.    PHOTO</t>
  </si>
  <si>
    <t>PHOTO</t>
  </si>
  <si>
    <t>Milanna Marie Heberle   PHOTO</t>
  </si>
  <si>
    <t>b 3.6.1975 (Laudenbach branch)</t>
  </si>
  <si>
    <t>m Rebecca Ann ..   PHOTO ?</t>
  </si>
  <si>
    <t>b 15.2.1976</t>
  </si>
  <si>
    <t>Duplicate of USA12 Rochester New York</t>
  </si>
  <si>
    <t>Claus Michael Heberle</t>
  </si>
  <si>
    <t>in Australia 1995</t>
  </si>
  <si>
    <t>Duplicate of SBW2 Uberlingen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</si>
  <si>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</si>
  <si>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http://freepages.genealogy.rootsweb.com/~gregheberle/HEBERLE-IMAGES.htm</t>
  </si>
  <si>
    <t>b 20.6.1884 SA d 1921 Sydney NSW</t>
  </si>
  <si>
    <t>Jean Heberle</t>
  </si>
  <si>
    <t>b 1825 Montreal</t>
  </si>
  <si>
    <t>Henri Heberle</t>
  </si>
  <si>
    <t>b 1827 d 1829 Montreal</t>
  </si>
  <si>
    <t>http://freepages.genealogy.rootsweb.com/~gregheberle/</t>
  </si>
  <si>
    <t>d 1961 Maryborough Vic</t>
  </si>
  <si>
    <t>Lived in Paris</t>
  </si>
  <si>
    <t>b 10.9.1937 Munchen Odessa</t>
  </si>
  <si>
    <t>arrived USA c1845</t>
  </si>
  <si>
    <t xml:space="preserve">Duplicate of R15 England </t>
  </si>
  <si>
    <t>WEBPAGE</t>
  </si>
  <si>
    <t>Petra K Heberle lived in Dunedin 1994</t>
  </si>
  <si>
    <t>Beatrix Heberle, daughter of Wolfgang Heberle</t>
  </si>
  <si>
    <t>13.12.1841 NZ or 26.9.1833</t>
  </si>
  <si>
    <t>b c1898</t>
  </si>
  <si>
    <t>b c1950   PHOTO</t>
  </si>
  <si>
    <t>Kevin Alfred Heberle   PHOTO</t>
  </si>
  <si>
    <t>CHILE</t>
  </si>
  <si>
    <t>AUSTRALIAN CAPITAL TERRITORY (ACT)</t>
  </si>
  <si>
    <t>migrated to S Africa c1895</t>
  </si>
  <si>
    <t>migrated to Algeria c1943</t>
  </si>
  <si>
    <t>migrtd to Argentina 10.1.1936</t>
  </si>
  <si>
    <t>migrated to Havana Cuba</t>
  </si>
  <si>
    <t>migrated to Rhineland-P</t>
  </si>
  <si>
    <t>b1948 Kasachstan, migrated to Bavaria</t>
  </si>
  <si>
    <t>migrated to Bavaria</t>
  </si>
  <si>
    <t>b 6.9.1925 Munchen Odessa</t>
  </si>
  <si>
    <t>b 30.12.1929 Munchen Odessa</t>
  </si>
  <si>
    <t>b 31.3.1932 Munchen Odessa</t>
  </si>
  <si>
    <t>b 8.6.1935 Munchen Odessa</t>
  </si>
  <si>
    <t>b19.5.1940 Roschdestwenkoe Kaukasien</t>
  </si>
  <si>
    <t>bank employee in Africa</t>
  </si>
  <si>
    <t>b 24.6.1899 Estrela</t>
  </si>
  <si>
    <t>d 15.2.1985</t>
  </si>
  <si>
    <t>Former Managing Director</t>
  </si>
  <si>
    <t>Charles Rignold Heberle</t>
  </si>
  <si>
    <t>in Cunderdin, Geraldton1943,Albany58,Perth01</t>
  </si>
  <si>
    <t>Perth98-30,Furnisdale30-32,Kalgoorlie32</t>
  </si>
  <si>
    <t>Esp-Hopetn33-36,Katanning38-65,Perth65-</t>
  </si>
  <si>
    <t>Persons in bold not counted as Heberle</t>
  </si>
  <si>
    <t>GUYANA</t>
  </si>
  <si>
    <t>HONDURAS</t>
  </si>
  <si>
    <t>PANAMA</t>
  </si>
  <si>
    <t>b 2.11.1933 Washington DC</t>
  </si>
  <si>
    <t>b c1946</t>
  </si>
  <si>
    <t>Doctors, Professors in BOLD sky blue, SEE Excel/Doctors-Professors/DoctorsProfessors.xls</t>
  </si>
  <si>
    <t>Migrations BOLD bright green, SEE Excel/Immigration/Migration.xls</t>
  </si>
  <si>
    <t>Abbreviations</t>
  </si>
  <si>
    <t>Ann Heberlet</t>
  </si>
  <si>
    <t>b 16.12.1852 Calcutta</t>
  </si>
  <si>
    <t>arrived S Australia in 1853</t>
  </si>
  <si>
    <t>mJaneSophia … (b c1833)</t>
  </si>
  <si>
    <t>Hugo D Heberle  Belgrano S/N  Jovita  6127  Cordoba Province</t>
  </si>
  <si>
    <t>d 20.1.1948 NSW ?</t>
  </si>
  <si>
    <t xml:space="preserve">1780 - </t>
  </si>
  <si>
    <t>Dr, research officer, University of Adelaide 2008</t>
  </si>
  <si>
    <t xml:space="preserve">c:\homepage\Excel\h-amafoc.xls    </t>
  </si>
  <si>
    <t>PHOTOS available via</t>
  </si>
  <si>
    <t>mGuyRigoni 2.1.2002WangarattaVic</t>
  </si>
  <si>
    <t>Anny Heberle</t>
  </si>
  <si>
    <t>Dundas, Ontario</t>
  </si>
  <si>
    <t>War Service in violet SEE Excel/WarService/WarService.xls</t>
  </si>
  <si>
    <t>war service New Guinea c1943</t>
  </si>
  <si>
    <t>war service  c1943-45</t>
  </si>
  <si>
    <t>b c1978</t>
  </si>
  <si>
    <t>b 12.9.1853 Lembach</t>
  </si>
  <si>
    <t>Lived in Loches</t>
  </si>
  <si>
    <t>b 12.7.1957 Saida Algeria</t>
  </si>
  <si>
    <t>Jean Jacques Heberle</t>
  </si>
  <si>
    <t>of Brigitta = born Ontario ?</t>
  </si>
  <si>
    <t>Henry Erwin/Ervine Heberle</t>
  </si>
  <si>
    <t>(Phillipine Etheline)</t>
  </si>
  <si>
    <t>5.7.1854 Wellington NZ (b c1830)</t>
  </si>
  <si>
    <t>m Robert Woodgate</t>
  </si>
  <si>
    <t>b 30.6.1965 Myrtleford Vic   PHOTO</t>
  </si>
  <si>
    <t>Leonard JF Heberle ?</t>
  </si>
  <si>
    <t>Geelong Vic  3220, 38'09"S  144'22"E, popn 125,000 (1980), 70km SW of Melbourne</t>
  </si>
  <si>
    <t>m Kitty Gregor 8.11.1866 Kooringa SA</t>
  </si>
  <si>
    <t>Maria Caroline I. Heberle</t>
  </si>
  <si>
    <t>Other Ontario</t>
  </si>
  <si>
    <t>farmer, Haldiman county ON,1871</t>
  </si>
  <si>
    <t>mDorothyFlorence (Doss) Hardingham 1980</t>
  </si>
  <si>
    <t>d 10.11.1930 Hawthorn SA</t>
  </si>
  <si>
    <t>Albert Henry Heberle</t>
  </si>
  <si>
    <t xml:space="preserve">m Violet Florence Quartermaine15.12.1945 </t>
  </si>
  <si>
    <t>b c1991</t>
  </si>
  <si>
    <t xml:space="preserve">State player lawn bowls 1950s </t>
  </si>
  <si>
    <t>m Assunta Terzi 13.12.1905 PerthWA</t>
  </si>
  <si>
    <t>butcher 1905</t>
  </si>
  <si>
    <t>b 1805 Germany</t>
  </si>
  <si>
    <t>Published 15+ papers 1981-2004</t>
  </si>
  <si>
    <t>m Michael Levi Schwerdfager 1848-9</t>
  </si>
  <si>
    <t>Phyllis May Heberle   PHOTO</t>
  </si>
  <si>
    <t>CUBA</t>
  </si>
  <si>
    <t>Jean Pierre Heberle</t>
  </si>
  <si>
    <t>b 11.7.1943 Boghari Algeria</t>
  </si>
  <si>
    <t>Auguste GEH Heberle</t>
  </si>
  <si>
    <t>OBITUARIES  in dark yellow SEE HEBERLE-B-M-D-CERTIFICATES,IMMIGRATION,OBITUARIES,GRAVES,FUNERAL-CARDS.htm</t>
  </si>
  <si>
    <t>Elsie May Heberley</t>
  </si>
  <si>
    <t>m H A Oppern 8.7.1734 CZ</t>
  </si>
  <si>
    <t xml:space="preserve">Missing </t>
  </si>
  <si>
    <t>Point Turton SA 5575, 150km NW of Adelaide</t>
  </si>
  <si>
    <t>Olive E Heberle</t>
  </si>
  <si>
    <t>b 4.12.1968 Haguenau</t>
  </si>
  <si>
    <t>West Australia state hockey player</t>
  </si>
  <si>
    <t>Australia olympic &amp; West Australia state hockey player</t>
  </si>
  <si>
    <t>Australia winter olympic skiier</t>
  </si>
  <si>
    <t>b c1860</t>
  </si>
  <si>
    <t>Viviane Maria Stona Heberle</t>
  </si>
  <si>
    <t>John Heberle-------------------???</t>
  </si>
  <si>
    <t>m ? 1970</t>
  </si>
  <si>
    <t>lived Germering/Munchen 2002</t>
  </si>
  <si>
    <t>lived in USA and South Africa</t>
  </si>
  <si>
    <t>total</t>
  </si>
  <si>
    <t>She then married Wilhelm Heberle 1946</t>
  </si>
  <si>
    <t>Published 2 papers 1997-2004</t>
  </si>
  <si>
    <t>Published 1 paper 1988</t>
  </si>
  <si>
    <t>Publications in BOLD grey, SEE Excel/Publications/Books-Papers.xls</t>
  </si>
  <si>
    <t xml:space="preserve">b 3.1.1889 Broken Hill d 29.12.1961 NSW </t>
  </si>
  <si>
    <t>Mrs Mollie E Heberle</t>
  </si>
  <si>
    <t>Henry Heberley</t>
  </si>
  <si>
    <t>Percival Charles Heberle---------------------------</t>
  </si>
  <si>
    <t>Ronald Graham Heberle--------------------</t>
  </si>
  <si>
    <t>Tanya Heberle    PHOTO</t>
  </si>
  <si>
    <t>Hans Georg Heberle------------</t>
  </si>
  <si>
    <t>Generation 3</t>
  </si>
  <si>
    <t>Fontenay le Comte</t>
  </si>
  <si>
    <t>Corporal French Army</t>
  </si>
  <si>
    <t>b 7.4.1826 Wansingen</t>
  </si>
  <si>
    <t>Harvey WA 6220, popn 2,500 (1985), 33'05" S  115'54" E, 140km S of Perth</t>
  </si>
  <si>
    <t>Mercedes Heberle</t>
  </si>
  <si>
    <t>d = died</t>
  </si>
  <si>
    <t xml:space="preserve">m = married </t>
  </si>
  <si>
    <t>buried French cemetery Calcutta</t>
  </si>
  <si>
    <t>lived in Calcutta</t>
  </si>
  <si>
    <t>Maria Louisa Heberlet</t>
  </si>
  <si>
    <t>b 1814 d 31.1.1835</t>
  </si>
  <si>
    <t>m Captain TR Gordon</t>
  </si>
  <si>
    <t>b c1812</t>
  </si>
  <si>
    <t>b c1941 Calcutta ?</t>
  </si>
  <si>
    <t>at school in Calcutta 1947-54</t>
  </si>
  <si>
    <t>Duplicate of India sheet A15 Asia</t>
  </si>
  <si>
    <t>b1856 Picton NZ d6.2.1909 NZ</t>
  </si>
  <si>
    <t>b 7.1.1979 Brazil, lived Porto Alegre RS in 2003</t>
  </si>
  <si>
    <t>m Hilda Heberle 1946 Rottenburg</t>
  </si>
  <si>
    <t xml:space="preserve">   A8</t>
  </si>
  <si>
    <t>SHEET A8</t>
  </si>
  <si>
    <t>Mary Catherine Heberle</t>
  </si>
  <si>
    <t>John Evers Heberle</t>
  </si>
  <si>
    <t>Catherine Esther Heberle</t>
  </si>
  <si>
    <t>email from Bernard Heberle 9.10.2001</t>
  </si>
  <si>
    <t>SHEET 15</t>
  </si>
  <si>
    <t xml:space="preserve">        A15</t>
  </si>
  <si>
    <t>Etienne Constant Heberle-----------</t>
  </si>
  <si>
    <t>21.5.1976</t>
  </si>
  <si>
    <t>b 3.5.1935</t>
  </si>
  <si>
    <t>b 7.4.1826 Ganberg</t>
  </si>
  <si>
    <t>Clausthal-Zellerfeld, Lower Saxony (various USA   )</t>
  </si>
  <si>
    <t>b 5.11.1975 Tschu Kasachstan</t>
  </si>
  <si>
    <t>b 31.7.2003 ?</t>
  </si>
  <si>
    <t>m Trina Tscherkobirski (b 29.10.1986)</t>
  </si>
  <si>
    <t>Eugen Heberle</t>
  </si>
  <si>
    <t>b 1823 Montreal</t>
  </si>
  <si>
    <t>b 28.10.1742 CZ</t>
  </si>
  <si>
    <t>b c1831 Calcutta, India</t>
  </si>
  <si>
    <t>d 27.6.1910 WTC SA</t>
  </si>
  <si>
    <t>m D Hollenstedt 26.11.1702 CZ</t>
  </si>
  <si>
    <t>Wangaratta (b c1950)</t>
  </si>
  <si>
    <t>Safat 4078, suburb of Al Kuwait, Kuwait</t>
  </si>
  <si>
    <t>Ella Heberle</t>
  </si>
  <si>
    <t>b 19.12.1966 St Die Des Vosges</t>
  </si>
  <si>
    <t>b c1992</t>
  </si>
  <si>
    <t>m Valerie Meyer (b c1970)</t>
  </si>
  <si>
    <t xml:space="preserve">bank teller Katanning 1968, MtBarker 1975, Carnarvon 1976, Albany 1974, Perth 1978 </t>
  </si>
  <si>
    <t>Eric William Heberle   PHOTO</t>
  </si>
  <si>
    <t>Generation 7</t>
  </si>
  <si>
    <t>Clausthal-Zellerfeld, Lower Saxony 5%</t>
  </si>
  <si>
    <t>Genevieve Heberle</t>
  </si>
  <si>
    <t>b 13.10.1936 Constantine</t>
  </si>
  <si>
    <t>Larraine Dawn Heberle    PHOTO</t>
  </si>
  <si>
    <t xml:space="preserve">partner Blythe Amy Varney </t>
  </si>
  <si>
    <t>b 18.1.1975</t>
  </si>
  <si>
    <t>m Nicole ... 11.11.2006   PHOTO</t>
  </si>
  <si>
    <t>Northampton WA 6535, 47km N of Geraldton</t>
  </si>
  <si>
    <t>lived in Dunedin NZ c1993-1995</t>
  </si>
  <si>
    <t>fashion designer</t>
  </si>
  <si>
    <t>b 13.4.1973 Germany</t>
  </si>
  <si>
    <t>in Perth 1911-22, 1965, Carnarvon 1929-50</t>
  </si>
  <si>
    <t>school teacher Collie 1991-92, Perth</t>
  </si>
  <si>
    <t>in Cunderdin 1943</t>
  </si>
  <si>
    <t>Kalgoorlie98-10, Perth1905-25</t>
  </si>
  <si>
    <t>Furnisdale30-32,Kalgoorlie32,Esp-Hoptn33-36</t>
  </si>
  <si>
    <t>Johannes Heberle</t>
  </si>
  <si>
    <t>migrated to Australia1855</t>
  </si>
  <si>
    <t>m Rebecca Horsell c 1874  S.A.</t>
  </si>
  <si>
    <t>b 10.7.1962 Vic</t>
  </si>
  <si>
    <t>b 1919 Munchen Odessa</t>
  </si>
  <si>
    <t>Mary Heberley</t>
  </si>
  <si>
    <t xml:space="preserve">Heberleys/Hebleys mainly lived in </t>
  </si>
  <si>
    <t>b 1989 Germany</t>
  </si>
  <si>
    <t>changed name to Heberle   PHOTO</t>
  </si>
  <si>
    <t>G Heberle (1996) "A history of the Heberle family"</t>
  </si>
  <si>
    <t>Huntsville ON, popn 11000 (1990), 200km N of Toronto</t>
  </si>
  <si>
    <t>Margarita Dzinbynsky</t>
  </si>
  <si>
    <t>m … Heberle (died before 2004)</t>
  </si>
  <si>
    <t>Administration du Chemin de Fer</t>
  </si>
  <si>
    <t>d 6.3.1885 Constantine</t>
  </si>
  <si>
    <t>xxxxxxxxxxxxxxxxxxxxxxxxx</t>
  </si>
  <si>
    <t>Leonard Heberlet</t>
  </si>
  <si>
    <t>Fiona Gail Heberle   PHOTO</t>
  </si>
  <si>
    <t>Jody Anne Heberle    PHOTO</t>
  </si>
  <si>
    <t>b 1938 Adelaide S.A.    PHOTO</t>
  </si>
  <si>
    <t>m Marion E Bird 1936 Vic (b c1915) PHOTO</t>
  </si>
  <si>
    <t>m Belle Gowling 1964 Vic (b c1915) PHOTO</t>
  </si>
  <si>
    <t>Emily Heberle   PHOTO</t>
  </si>
  <si>
    <t>b 17.11.1882 SA d 13.10.1965 Perth WA</t>
  </si>
  <si>
    <t>b x.12.1881 SA d 26.4.1882 Adelaide SA</t>
  </si>
  <si>
    <t>b 6.9.1877NZ d28.4.1962</t>
  </si>
  <si>
    <t>Annie Heberley</t>
  </si>
  <si>
    <t>b 14.4.1879 NZ</t>
  </si>
  <si>
    <t>Walter Arthur Heberle</t>
  </si>
  <si>
    <t>c = circa = approximate (ungefahr)</t>
  </si>
  <si>
    <t>Lived in Penne d'Agenais</t>
  </si>
  <si>
    <t>Changes 1.1.2007-31.12.2007 in violet</t>
  </si>
  <si>
    <t>Mark Alexander Heberle----------</t>
  </si>
  <si>
    <t>b 7.2.1963 Washington DC</t>
  </si>
  <si>
    <t>Steven Francis Heberle------------</t>
  </si>
  <si>
    <t>Michael James Heberle</t>
  </si>
  <si>
    <t>b 6.10.1965 Georgetown Guyana</t>
  </si>
  <si>
    <t>Duplicate of Sheet USA10 St Paul MN</t>
  </si>
  <si>
    <t>teacher in Bendigo 1985</t>
  </si>
  <si>
    <t>Johanne J Georgina Ernestine Heberle</t>
  </si>
  <si>
    <t>m August Oppermann 23.10.1858 Redruth</t>
  </si>
  <si>
    <t>in Korean War c1950-1953</t>
  </si>
  <si>
    <t>Clement King Heberle III   PHOTO</t>
  </si>
  <si>
    <t>b 15.6.1955 Daytona Beach</t>
  </si>
  <si>
    <t>army 1973-1993</t>
  </si>
  <si>
    <t>Charles Alfred Heberle</t>
  </si>
  <si>
    <t>SHEET A3</t>
  </si>
  <si>
    <t>Laurent/Gilles Heberle   PHOTO</t>
  </si>
  <si>
    <t>m Robert Parker x.4.1923 Vic (b c1882)</t>
  </si>
  <si>
    <t>xxxxxxxxxxxxxxxxxxxxxxxxxxxxxxxxxxxxxxxxxxxxxx</t>
  </si>
  <si>
    <t xml:space="preserve">m Eunice Marion Bishop </t>
  </si>
  <si>
    <t>b x.6.1910 Broken Hill NSW</t>
  </si>
  <si>
    <t>m Robert Dixon Hurley 1931 (b c1910)</t>
  </si>
  <si>
    <t>m James Osborne 1905 (b c1880)</t>
  </si>
  <si>
    <t>m Joseph Sartori (b c1881)</t>
  </si>
  <si>
    <t>b 30.7.1982 GeraldtonW.A.</t>
  </si>
  <si>
    <t>SHEET A4</t>
  </si>
  <si>
    <t>Laurent Heberle</t>
  </si>
  <si>
    <t>b 1907 Albe</t>
  </si>
  <si>
    <t>--------------------------</t>
  </si>
  <si>
    <t>b 1878 Wellington NZ</t>
  </si>
  <si>
    <t>b 20.5.1817 d 2.6.1817 Montreal</t>
  </si>
  <si>
    <t>Ronald Alfred Heberle</t>
  </si>
  <si>
    <t>m Rhoda Tilly 19.5.1864 Angason SA</t>
  </si>
  <si>
    <t>b 25.12.1955 Katanning WA</t>
  </si>
  <si>
    <t>lived Katanning, Albany WA</t>
  </si>
  <si>
    <t>lived Katanning, Perth WA</t>
  </si>
  <si>
    <t>b 3.2.1955 Katanning WA   PHOTO</t>
  </si>
  <si>
    <t>lived Geraldton WA</t>
  </si>
  <si>
    <t xml:space="preserve">IN CONSTRUCTING FAMILY TREES, </t>
  </si>
  <si>
    <t>b 25.10.1889 Aldborough</t>
  </si>
  <si>
    <t>d 6.10.1890 Rodney</t>
  </si>
  <si>
    <t>in Vic 1904-08, Orroroo 1910, Adelaide 1912-</t>
  </si>
  <si>
    <t>in Broken Hill 1903-06, Point Turton 1909</t>
  </si>
  <si>
    <t>VICTORIA (Vic)</t>
  </si>
  <si>
    <t>m Jane Beames 1909 Broken Hill (b c1883 d 1956 Ballarat)</t>
  </si>
  <si>
    <t>b c1882 d 1933 Ballarat</t>
  </si>
  <si>
    <t>partner Peter Cooper (b c1960)</t>
  </si>
  <si>
    <t>Wangaratta Vic  3677, 36'21"S  146'18"E, popn 16,000 (1980), 230km NE of Melbourne</t>
  </si>
  <si>
    <t>in Barrow Is 1960-62, Bullsbrook 2001-03</t>
  </si>
  <si>
    <t>b c1853</t>
  </si>
  <si>
    <t>studying in Germany 1998</t>
  </si>
  <si>
    <t xml:space="preserve">m James Whitehead 20.11.1920 </t>
  </si>
  <si>
    <t>Murboo North,Vic (b c1882)</t>
  </si>
  <si>
    <t>b c1868 Sao Gabriel RS ?</t>
  </si>
  <si>
    <t>b 5.10.1973 WA  PHOTO</t>
  </si>
  <si>
    <t>b 2.5.1983 Port Hedland WA</t>
  </si>
  <si>
    <t>b 30.7.1982 GeraldtonWA</t>
  </si>
  <si>
    <t>b 1.12.1978 GeraldtonWA</t>
  </si>
  <si>
    <t>Rachel Louise Heberley</t>
  </si>
  <si>
    <t>Angela Joy Heberley</t>
  </si>
  <si>
    <t>b 9.11.1890 Bega NSW</t>
  </si>
  <si>
    <t>Flynn Kingsley Heberle</t>
  </si>
  <si>
    <t>Michel Heberle</t>
  </si>
  <si>
    <t>William John Heberle</t>
  </si>
  <si>
    <t>More details available in "Heberles in Australia 1851-2001" by G Heberle</t>
  </si>
  <si>
    <t>Maria del CF Heberle, Brandsen 434, Buenos Aires (1984 data)</t>
  </si>
  <si>
    <t>b 3.12.1894 Parkstone, Dorset</t>
  </si>
  <si>
    <t>d 13.11.1984 Lower Hutt</t>
  </si>
  <si>
    <t>Other branches 100%</t>
  </si>
  <si>
    <t>Jacob Heberley</t>
  </si>
  <si>
    <t>Cecile Jeanne Madeleine Heberle</t>
  </si>
  <si>
    <t>b 29.5.1894 NY</t>
  </si>
  <si>
    <t>1930 -</t>
  </si>
  <si>
    <t>lived in Niedersachsen</t>
  </si>
  <si>
    <t>b 1977 Kasachstan</t>
  </si>
  <si>
    <t>92224 Germany</t>
  </si>
  <si>
    <t>m Rosa Matz</t>
  </si>
  <si>
    <t>xxxxxxxxxxxxxxxxxxxxxxxxxxxxxxxxxxxxxxxxxx</t>
  </si>
  <si>
    <t>b c1837</t>
  </si>
  <si>
    <t>d 26.5.1924 BrokenHill NSW</t>
  </si>
  <si>
    <t>Import export brokerage companies</t>
  </si>
  <si>
    <t>Albersweiler-Germersheim-Hoerdt-Rulzheim, Rhineland-P (Erie, PA)</t>
  </si>
  <si>
    <t>Wolff Heberle-----------------</t>
  </si>
  <si>
    <t>b 1882 d 1918</t>
  </si>
  <si>
    <t>24.10.1903 Constantine</t>
  </si>
  <si>
    <t>m Claire Marie Malet</t>
  </si>
  <si>
    <t>mAnne Eugenie Montsirbent</t>
  </si>
  <si>
    <t>b 1877 d 1923</t>
  </si>
  <si>
    <t>7.5.1905 Constantine</t>
  </si>
  <si>
    <t>m Marie Madeleine Bertolino</t>
  </si>
  <si>
    <t>4.4.1925 Constantine</t>
  </si>
  <si>
    <t>b 1888 d 1967</t>
  </si>
  <si>
    <t>b 19.2.1856 Lembach d 1886</t>
  </si>
  <si>
    <t>m Jean Michel B Pacouil 1874</t>
  </si>
  <si>
    <t>Enlisted Army10.9.1917 back in Aust7.7.1919</t>
  </si>
  <si>
    <t>Haydn Charles Heberley</t>
  </si>
  <si>
    <t>Dannielle Charlotte Heberley</t>
  </si>
  <si>
    <t>xxxxxxxxxxxxxxxxxxxxxxxxxxxxxxxxxxxxxxxxxxxxxxxxxxxxxxxxxxxxxxxxxx</t>
  </si>
  <si>
    <t>SHEET A2</t>
  </si>
  <si>
    <t>Bernard Pierre Claude Heberle   PHOTO</t>
  </si>
  <si>
    <t>patissier, cook</t>
  </si>
  <si>
    <t>Thebarton SA 5031, 5km NW of Adelaide, suburb of Adelaide</t>
  </si>
  <si>
    <t>Ballarat Vic 3350, 100km WNW of Melbourne</t>
  </si>
  <si>
    <t>2.  BarbaraAnnMcCarthy,6008 BootyLane,NewBern,NC28560,USA</t>
  </si>
  <si>
    <t>Settled Rainham,Haldimand,</t>
  </si>
  <si>
    <t>Gustav Donald Haeberle--------------</t>
  </si>
  <si>
    <t>Charles Heberle------------------------------------</t>
  </si>
  <si>
    <t>Friedrich Ludwij Heberle---------------------</t>
  </si>
  <si>
    <t>m Peter Stone</t>
  </si>
  <si>
    <t>m Ellen Brown</t>
  </si>
  <si>
    <t>FrederickMatthew Hebley-------</t>
  </si>
  <si>
    <t>b1837CloudyBayNZd 2.9.1909 NZ</t>
  </si>
  <si>
    <t>John Thomas Heberley</t>
  </si>
  <si>
    <t>Henry (Harry) Heberley</t>
  </si>
  <si>
    <t>Walter Heberley</t>
  </si>
  <si>
    <t>Arthur Heberley</t>
  </si>
  <si>
    <t>m Jessie Wells (b c1868)</t>
  </si>
  <si>
    <t>JamesHeberley-------------------------</t>
  </si>
  <si>
    <t>Mabel (Bella) Heberley</t>
  </si>
  <si>
    <t xml:space="preserve">                        </t>
  </si>
  <si>
    <t>A1</t>
  </si>
  <si>
    <t>LAST</t>
  </si>
  <si>
    <t xml:space="preserve">LINES </t>
  </si>
  <si>
    <t>PRINTING</t>
  </si>
  <si>
    <t>UPDATED</t>
  </si>
  <si>
    <t>of</t>
  </si>
  <si>
    <t>(branch) in brackets in aqua</t>
  </si>
  <si>
    <t>Branches on this sheet:</t>
  </si>
  <si>
    <t>(Obernai branch)</t>
  </si>
  <si>
    <t>(Reichshoffen branch)</t>
  </si>
  <si>
    <t>Duplicate of F2 Haut Rhin</t>
  </si>
  <si>
    <t>b 23.7.1818 d 4.9.1818 Montreal</t>
  </si>
  <si>
    <t>Hilda Walter (mother of Arthur Heberle)</t>
  </si>
  <si>
    <t>Coolgardie WA 6429, 40km SW of Kalgoorlie</t>
  </si>
  <si>
    <t>Doubtful Island Bay WA 6338, 180km NE of Albany</t>
  </si>
  <si>
    <t>visiting scholar University of Sydney 2004, Westhill College Birmingham</t>
  </si>
  <si>
    <t>b 15.12.1966 Blacktown NSW</t>
  </si>
  <si>
    <t>Benoit Heberle data</t>
  </si>
  <si>
    <t>d 1841 Africa</t>
  </si>
  <si>
    <t>b 7.4.1955 Slovenia</t>
  </si>
  <si>
    <t>CAMEROON</t>
  </si>
  <si>
    <t>Duplicate of F4A S Bas Rhin</t>
  </si>
  <si>
    <t>b 9.8.1976 Collie WA</t>
  </si>
  <si>
    <t>Sulzbach-Hemsbach-Laudenbach, NW Baden-W (Rochester, New York)</t>
  </si>
  <si>
    <t>b 25.1.1892 Mildmay</t>
  </si>
  <si>
    <t>m J C Grossheim 17.7.1836</t>
  </si>
  <si>
    <t>Lillian Edith Heberle</t>
  </si>
  <si>
    <t>b 11.1.1828 England</t>
  </si>
  <si>
    <t>Noel Hurley</t>
  </si>
  <si>
    <t>Caroline Heberle</t>
  </si>
  <si>
    <t>Pam Blackman</t>
  </si>
  <si>
    <t>b 1914 Broken Hill</t>
  </si>
  <si>
    <t>Qld = Queensland</t>
  </si>
  <si>
    <t>d 1965 Geelong Vic</t>
  </si>
  <si>
    <t>Amelia Heberle</t>
  </si>
  <si>
    <t>b 1916 Broken Hill</t>
  </si>
  <si>
    <t>m Olga Gaas-Gergert (b 8.12.1962)</t>
  </si>
  <si>
    <t>in South Africa c1895- c1940</t>
  </si>
  <si>
    <t>migrated to Siberia</t>
  </si>
  <si>
    <t>migrated to Kasachstan</t>
  </si>
  <si>
    <t>migrated to Tadgikistan</t>
  </si>
  <si>
    <t>migrated to  Germany</t>
  </si>
  <si>
    <t>migrated to Siberia, Kasachstan</t>
  </si>
  <si>
    <t>migrated to Germany</t>
  </si>
  <si>
    <t>b1964Tadgikistan,mig to Germany</t>
  </si>
  <si>
    <t>b 1916 Sydney NSW</t>
  </si>
  <si>
    <t>Bendigo Vic 3550, 130km NNW of Melbourne</t>
  </si>
  <si>
    <t>Carlton Vic 3053, 37'45" S  144'58"E, suburb of Melbourne</t>
  </si>
  <si>
    <t>b 1850  England</t>
  </si>
  <si>
    <t>b 1853 England</t>
  </si>
  <si>
    <t>b 27.10.1859 Wellington NZ</t>
  </si>
  <si>
    <t>b c1861 NZ</t>
  </si>
  <si>
    <t>August Friedrich Heberle--------------------</t>
  </si>
  <si>
    <t>5. Catherine Heberle letter March 1998</t>
  </si>
  <si>
    <t>b c1882</t>
  </si>
  <si>
    <t>music teacher</t>
  </si>
  <si>
    <t>Changes 1.1.2006-31.12.2006 in turquoise</t>
  </si>
  <si>
    <t>m William Arthur Gerloff 3.9.1914 Perth</t>
  </si>
  <si>
    <t>b 7.2.1916 d 30.6.2000 Perth WA   PHOTO</t>
  </si>
  <si>
    <t>b 2.8.1920 d 20.4.1991 Gnowangerup PHOTO</t>
  </si>
  <si>
    <t xml:space="preserve">C:\homepage\Excel\h-amafoc.xls   </t>
  </si>
  <si>
    <t>Odile Heberle    PHOTO</t>
  </si>
  <si>
    <t>m Guy Plantivand 12.12.1969 Versailles (b c1940)</t>
  </si>
  <si>
    <t>m Jean Mosconi 16.1.1986 Conca (b c1940)</t>
  </si>
  <si>
    <t>m Georges Leloup 29.10.1930</t>
  </si>
  <si>
    <t>Engineer</t>
  </si>
  <si>
    <t>b 1846 Hannover, Germany</t>
  </si>
  <si>
    <t>KENYA</t>
  </si>
  <si>
    <t>Josef Heberle</t>
  </si>
  <si>
    <t xml:space="preserve">Number above    </t>
  </si>
  <si>
    <t>Number missing ?</t>
  </si>
  <si>
    <t>m Lucienne Tomas</t>
  </si>
  <si>
    <t>b c1862</t>
  </si>
  <si>
    <t>m Louise Martinez</t>
  </si>
  <si>
    <t>d 5.10.1954 Saida</t>
  </si>
  <si>
    <t>topographe</t>
  </si>
  <si>
    <t>d 15.2.1968 Perth W.A.</t>
  </si>
  <si>
    <t>Irma Heberle</t>
  </si>
  <si>
    <t>Katherine Heberle</t>
  </si>
  <si>
    <t>Elisabeth Heberle</t>
  </si>
  <si>
    <t>m John Fazio</t>
  </si>
  <si>
    <t>Rose Heberle</t>
  </si>
  <si>
    <t>m Margaret Esther Mawhinney</t>
  </si>
  <si>
    <t xml:space="preserve">b12.4.1905 Aldborough </t>
  </si>
  <si>
    <t>d 24.9.1997 St Thomas/Fingal</t>
  </si>
  <si>
    <t>b c1945 d 17.5.2006 Montreal area</t>
  </si>
  <si>
    <t>BROAD BRANCHES:</t>
  </si>
  <si>
    <t>(Altusried branch)</t>
  </si>
  <si>
    <t>b 17.12.1881 Constantine</t>
  </si>
  <si>
    <t>b c1792</t>
  </si>
  <si>
    <t>b c1855</t>
  </si>
  <si>
    <t>Ines Heberle JM Estrada S/N  Capiovy  3332  Misiones Province</t>
  </si>
  <si>
    <t>migrated to Algeria 1873?</t>
  </si>
  <si>
    <t>b 20.1.1950 Conakry Guinee</t>
  </si>
  <si>
    <t>b  4.10.1951 Doula, Cameroon</t>
  </si>
  <si>
    <t>m Xavier Coninckx 1972 (b c1949)</t>
  </si>
  <si>
    <t>migrated to Cameroon 1934</t>
  </si>
  <si>
    <t>b c1838</t>
  </si>
  <si>
    <t>Alan Sheppard Heberle---------------------</t>
  </si>
  <si>
    <t>Carl Heberle-----------------------------------</t>
  </si>
  <si>
    <t>m Kathleen Mary Brown17.1.1975Perth</t>
  </si>
  <si>
    <t>m Marilyn Faye Clark 8.1.1977 (b c1949)</t>
  </si>
  <si>
    <t>m James Breton 1971 (b c1948)</t>
  </si>
  <si>
    <t>m Yves Courtois (b c1909)</t>
  </si>
  <si>
    <t>m Josette Bohn 27.3.1958 (b c1937)</t>
  </si>
  <si>
    <t>b c1913</t>
  </si>
  <si>
    <t>11.8.1949 Toronto</t>
  </si>
  <si>
    <t>17.8.1977 Toronto</t>
  </si>
  <si>
    <t>Wurttemburg, Germany</t>
  </si>
  <si>
    <t>migrated to S.Aust 1855</t>
  </si>
  <si>
    <t>Kenneth Heberle</t>
  </si>
  <si>
    <t>Jean Baptiste Heberle</t>
  </si>
  <si>
    <t>d 4.9.1818 Montreal</t>
  </si>
  <si>
    <t>Duplicate of NBW4 Bruchsal</t>
  </si>
  <si>
    <t>Reiner Heberle--------------------</t>
  </si>
  <si>
    <t>married and had 2 daughters</t>
  </si>
  <si>
    <t>b c1994</t>
  </si>
  <si>
    <t>b 23.4.1939 Rottenburg ?</t>
  </si>
  <si>
    <t>b 26.11.1991 Adelaide SA</t>
  </si>
  <si>
    <t>Aldayr Heberle---------------------------------</t>
  </si>
  <si>
    <t>Laura Heberle</t>
  </si>
  <si>
    <t>Vic = Victoria</t>
  </si>
  <si>
    <t>Charles Victor Heberle</t>
  </si>
  <si>
    <t>Rachel Heberle</t>
  </si>
  <si>
    <t>m Jacob E Reist, in Waterloo, Woolwich 1891 census</t>
  </si>
  <si>
    <t>New Germany, ON</t>
  </si>
  <si>
    <t>m Andreas Bitschy 9.10.1882 Maryhill, ON</t>
  </si>
  <si>
    <t>b 29.2.1922 Toronto</t>
  </si>
  <si>
    <t>d 8.9.1926 Toronto</t>
  </si>
  <si>
    <t>b 12.6.1836 CZ migrated Australia1855</t>
  </si>
  <si>
    <t>b 2.2.1843 CZ d 4.2.1849 CZ</t>
  </si>
  <si>
    <t>b 14.11.1880 Moonta d 30.12.1880 Moonta</t>
  </si>
  <si>
    <t>m John Crundwell 1905 (b c1862)</t>
  </si>
  <si>
    <t>m Henry Deitz 25.12.1879 (b c1858)</t>
  </si>
  <si>
    <t>b c1960</t>
  </si>
  <si>
    <t>m Mabel E.(Mollie)Lawrence 1914 Victoria</t>
  </si>
  <si>
    <t xml:space="preserve">1960 - </t>
  </si>
  <si>
    <t>Sarah Heberley/Heberly</t>
  </si>
  <si>
    <t>Changes 1.1.2008-31.12.2008 in green</t>
  </si>
  <si>
    <t>xxxxxxxxxxxxxxxxxxxxxxxxxxxxxxxxxxxxxxxxxxxxxxx</t>
  </si>
  <si>
    <t>GENERATION 8</t>
  </si>
  <si>
    <t>-------------------</t>
  </si>
  <si>
    <t>Gus Alfred Heberle</t>
  </si>
  <si>
    <t>b 22.12.2003 Geraldton WA</t>
  </si>
  <si>
    <t xml:space="preserve">        A16</t>
  </si>
  <si>
    <t>FAMILY TREES for OTHER AMERICA</t>
  </si>
  <si>
    <t>Sheet 16 Other America</t>
  </si>
  <si>
    <t>Monika Heberle</t>
  </si>
  <si>
    <t>LINK TO GREG HEBERLE HOME PAGE</t>
  </si>
  <si>
    <t xml:space="preserve">b 6.5.1848 CZ  d 1916 E Melbourne </t>
  </si>
  <si>
    <t>Barbara Eva Heberle</t>
  </si>
  <si>
    <t>Cyril Ernest Heberle---PHOTO--------</t>
  </si>
  <si>
    <t>Harry Clifford Heberle</t>
  </si>
  <si>
    <t>m Clayton E Webster</t>
  </si>
  <si>
    <t>b 1924 d 1995 Fingal</t>
  </si>
  <si>
    <t>b 1844 England</t>
  </si>
  <si>
    <t>b 1845 England</t>
  </si>
  <si>
    <t>b 1848 England</t>
  </si>
  <si>
    <t>(Liebling branch)</t>
  </si>
  <si>
    <t>(Alpirsbach branch)</t>
  </si>
  <si>
    <t>(Oshkosh branch)</t>
  </si>
  <si>
    <t>(Albersweiler branch)</t>
  </si>
  <si>
    <t>b 1843 CloudyBay NZ d 1898</t>
  </si>
  <si>
    <t>b c1856 d 1918 Victoria</t>
  </si>
  <si>
    <t>Migrations BOLD bright green, SEE Migration.htm</t>
  </si>
  <si>
    <t>Politicians BOLD indigo  SEE Politicians.htm</t>
  </si>
  <si>
    <t>Publications in BOLD grey, SEE Books-Papers.htm</t>
  </si>
  <si>
    <t>married Gustav Heberle, who died 1943</t>
  </si>
  <si>
    <t>b 4.9.1924 Aldborough d 1965 Rodney</t>
  </si>
  <si>
    <t>xxxxxxxxxxxxxxxxxxxxxxxxxxxxxxxxxxxxxxxxxxxxxxxxxxxxxxxxxxxxxxxxxxxxxxxxxxxxxxxxxxxxxxxxxxxxxxxxxxxxxxxxxxxxxxxxxxxxxxxxxxxxxxxxxxxxxxxxxxxxxxxxxxxxxxxxxxxxxxxxxxxxxxxxxxxxxxxxxxxxxxxxxxxxxxxxxxxxxxxxxxxxxxxxxxxxxxxxxxxxxxxxxxxxxxxxxxxxxxxxxxxxxxxxxxxx</t>
  </si>
  <si>
    <t>Generation 4</t>
  </si>
  <si>
    <t>Generation 5</t>
  </si>
  <si>
    <t>Generation 6</t>
  </si>
  <si>
    <t>d 14.3.1975 Traralgon, Vic</t>
  </si>
  <si>
    <t>partner Jason Bryant (b c1973)</t>
  </si>
  <si>
    <t>Larrraine Dawn Heberle Harvey</t>
  </si>
  <si>
    <t>OTHER AUSTRALIA</t>
  </si>
  <si>
    <t>Duplicate of NBW4 Hemsbach-Laudenbach</t>
  </si>
  <si>
    <t>Brooke Renae Heberle   PHOTO</t>
  </si>
  <si>
    <t>b 31.1.1948 Vic    PHOTO</t>
  </si>
  <si>
    <t>Shirley Edith Heberle   PHOTO</t>
  </si>
  <si>
    <t>Lynette Heberle   PHOTO</t>
  </si>
  <si>
    <t>b c1985, lived Colombia 2007 ?</t>
  </si>
  <si>
    <t>b c1955</t>
  </si>
  <si>
    <t>Rebecca Heberley</t>
  </si>
  <si>
    <t>b 1860</t>
  </si>
  <si>
    <t>m Eva Elisabeth Furniss    PHOTO</t>
  </si>
  <si>
    <t>1650-</t>
  </si>
  <si>
    <t>1680-</t>
  </si>
  <si>
    <t>1720-</t>
  </si>
  <si>
    <t>Eastern District Ontario</t>
  </si>
  <si>
    <t>Christien Heberley</t>
  </si>
  <si>
    <t>m C Ehlers x.9.1639 CZ</t>
  </si>
  <si>
    <t>Mt Barker c1851-62, Burra 1863-68</t>
  </si>
  <si>
    <t>Friedrich August Heberle---PHOTO---</t>
  </si>
  <si>
    <t>Duplicate of Broken Hill NSW</t>
  </si>
  <si>
    <t>b x.9.1864 Canada</t>
  </si>
  <si>
    <t>mMaurine …8.5.1999GnowangerupWA (b c1952)   PHOTO</t>
  </si>
  <si>
    <t>b 13.1.1925 Perth d 16.6.2004 Katanning WA</t>
  </si>
  <si>
    <t>b 11.2.1975 Perth WA</t>
  </si>
  <si>
    <t>partner Jason Bryant (b c1973) 1998-2001</t>
  </si>
  <si>
    <t>xxxxxxxxxxxxxxxxxxxxxxxxxxxxxxxxxxxxx</t>
  </si>
  <si>
    <t>Edith Jessie Heberley</t>
  </si>
  <si>
    <t xml:space="preserve">SOME GUESSWORK IS INVOLVED </t>
  </si>
  <si>
    <t>Sheet 2 New Zealand</t>
  </si>
  <si>
    <t>In family tree</t>
  </si>
  <si>
    <t>Odette Heberle</t>
  </si>
  <si>
    <t>Thomas George Heberle---PHOTO---------------</t>
  </si>
  <si>
    <t>Tawonga South Vic 3698, 3km NW of Mount Beauty, 220km NE of Melbourne</t>
  </si>
  <si>
    <t>Eugen Heberle-----------------------------</t>
  </si>
  <si>
    <t>SEE NG5 Marburg</t>
  </si>
  <si>
    <t>b 6.6.1964 Tschu Kasachstan</t>
  </si>
  <si>
    <t>Elena Heberle</t>
  </si>
  <si>
    <t>Gilarus Heberle</t>
  </si>
  <si>
    <t>migrated to USA c1889</t>
  </si>
  <si>
    <t>Duplicate of Sheet USA12 Buffalo</t>
  </si>
  <si>
    <t>mEmilySlater 1872 (b c1845)</t>
  </si>
  <si>
    <t>b 3.5.1913 Victoria    PHOTO</t>
  </si>
  <si>
    <t>b 10.3.1884 Kapunda SA    PHOTO</t>
  </si>
  <si>
    <t>Francois Antoine Heberle-----------</t>
  </si>
  <si>
    <t>b 1817 England</t>
  </si>
  <si>
    <t>b 21.8.1850 Devon d 26.9.1927 Perth WA</t>
  </si>
  <si>
    <t>m Eliza A Datson (nee Trathen)</t>
  </si>
  <si>
    <t>6.4.1880 SA   PHOTO</t>
  </si>
  <si>
    <t>Albersweiler-Germersheim-Hoerdt-Rulzheim, Rhineland-Palatinate (Brazil)</t>
  </si>
  <si>
    <t>Heppenheim-Darmstadt, Hesse (Pittsburgh, Pennsylvania)</t>
  </si>
  <si>
    <t>m Jessie A … c 1930 Victoria (b c1884)</t>
  </si>
  <si>
    <t>xxxxxxxxxxxxxxxxxxxxxxxxxxxxx</t>
  </si>
  <si>
    <t>x</t>
  </si>
  <si>
    <t>tailor 1927-41 Newstead</t>
  </si>
  <si>
    <t>Army, navy WWII</t>
  </si>
  <si>
    <t>Air force WWII</t>
  </si>
  <si>
    <t>Army WWII</t>
  </si>
  <si>
    <t>Navy WWII</t>
  </si>
  <si>
    <t>Gottlieb Friedrich Heberle--------</t>
  </si>
  <si>
    <t>Cyril Llewellyn Heberley----------</t>
  </si>
  <si>
    <t>b 25.5.1940 Massachusetts  PHOTO</t>
  </si>
  <si>
    <t>email from Esteban Heberle Krotz 1999</t>
  </si>
  <si>
    <t>SAUDI ARABIA</t>
  </si>
  <si>
    <t>Duplicate of F4A Grandrupt</t>
  </si>
  <si>
    <t>Shire councillor</t>
  </si>
  <si>
    <t>Carl Christian Heberle</t>
  </si>
  <si>
    <t>Alfred Heberle</t>
  </si>
  <si>
    <t>b c1890</t>
  </si>
  <si>
    <t>Oscar Leonard Heberle</t>
  </si>
  <si>
    <t>institutrice</t>
  </si>
  <si>
    <t>b 13.4.1857 Haldimand, Ontario</t>
  </si>
  <si>
    <t>b 21.8.1892 Guelph,Wellington,Ontario</t>
  </si>
  <si>
    <t>d 10.1.1985 Cobourg, Ontario</t>
  </si>
  <si>
    <t>m Clarkson McGarvin Bricker</t>
  </si>
  <si>
    <t>buried Mildmay, Carrick Twp</t>
  </si>
  <si>
    <t>d 10.10.1884 Bruce County</t>
  </si>
  <si>
    <t>m Ellen May Haines (b c1878)   PHOTO</t>
  </si>
  <si>
    <t>Robert John Heberle-------------------------</t>
  </si>
  <si>
    <t>worked in lumber business, fought in</t>
  </si>
  <si>
    <t>Duplicate of Adelaide SA</t>
  </si>
  <si>
    <t>Barney Heberle/Haberly/Heaverly</t>
  </si>
  <si>
    <t>b c1815</t>
  </si>
  <si>
    <t>b 8.9.1947 Fribourg,Germany</t>
  </si>
  <si>
    <t>Williamsburg,DundasCounty,E Ontario</t>
  </si>
  <si>
    <t>Charles Heberley</t>
  </si>
  <si>
    <t>SO THERE WILL BE ERRORS</t>
  </si>
  <si>
    <t>References:</t>
  </si>
  <si>
    <t>served 1916-18 WWI in France</t>
  </si>
  <si>
    <t>m Jane Beames 1909 Broken Hill (b c1883)</t>
  </si>
  <si>
    <t>m Arthur Frederick Linsell (b c1906)</t>
  </si>
  <si>
    <t>b 1913 d 6.11.1985 Perth W.A.</t>
  </si>
  <si>
    <t>b 27.11.1934 Ijui RS    PHOTO</t>
  </si>
  <si>
    <t>m Wera Lucia P Miranda (b c1944) PHOTO</t>
  </si>
  <si>
    <t>Rogerio Heberle   PHOTO</t>
  </si>
  <si>
    <t>Martha Heberle   PHOTO</t>
  </si>
  <si>
    <t>Ronney Heberle   PHOTO</t>
  </si>
  <si>
    <t>nee Harris, b c1848 Somerset, England</t>
  </si>
  <si>
    <t>Albury NSW</t>
  </si>
  <si>
    <t>Myrtleford 1966-</t>
  </si>
  <si>
    <t>in Albury 1960-64, Melbourne 1965</t>
  </si>
  <si>
    <t>mLouisaMaudBarrow,SMelbourne 21.8.86</t>
  </si>
  <si>
    <t>MtBarkerc1851-62, Burra 1863-68</t>
  </si>
  <si>
    <t>in Moonta 1869-</t>
  </si>
  <si>
    <t>served in WWI</t>
  </si>
  <si>
    <t>migrated to Africa c1949</t>
  </si>
  <si>
    <t>Joseph Jacob Hebley/Heberley-------</t>
  </si>
  <si>
    <t>Susan M Heberle------</t>
  </si>
  <si>
    <t xml:space="preserve">1990 - </t>
  </si>
  <si>
    <t>|--</t>
  </si>
  <si>
    <t>Alana Suzanne Heberle---------------------------</t>
  </si>
  <si>
    <t>Jeremy Paul Heberle-------------------</t>
  </si>
  <si>
    <t>Susan M Heberle------------------------</t>
  </si>
  <si>
    <t>lived in Ajaccio</t>
  </si>
  <si>
    <t>migrated to NZ c1992</t>
  </si>
  <si>
    <t>migrated to Australia c1880</t>
  </si>
  <si>
    <t>Duplicate of Sheet F4A S BasRhin</t>
  </si>
  <si>
    <t>Duplicate of F3</t>
  </si>
  <si>
    <t>Jean Claude Heberle--------------------------------</t>
  </si>
  <si>
    <t>Emma Heberley</t>
  </si>
  <si>
    <t>m Katherine Rau 1848 Wellington</t>
  </si>
  <si>
    <t>Bullsbrook WA 6084, 40km N of Perth</t>
  </si>
  <si>
    <t>Cape Riche WA 6328, 95km NE of Albany</t>
  </si>
  <si>
    <t>Carnarvon WA 6701, 850km N of Perth</t>
  </si>
  <si>
    <t>Collie WA 6225, 150km SSE of Perth</t>
  </si>
  <si>
    <t>Willie (Datsun) Heberle from West Australia</t>
  </si>
  <si>
    <t>Emma (Emily) Heberle</t>
  </si>
  <si>
    <t>b 6.7.1859 Mildmay d 12.8.1926 Mildmay</t>
  </si>
  <si>
    <t>------------------------------</t>
  </si>
  <si>
    <t>SIBERIA SSR</t>
  </si>
  <si>
    <t>migrated to France c1961</t>
  </si>
  <si>
    <t>Cecile Jeanne M Heberle</t>
  </si>
  <si>
    <t>d 8.6.1969 Kitchener</t>
  </si>
  <si>
    <t>d 18.12.1938 Rodney,Elgin,Ontario</t>
  </si>
  <si>
    <t>m Rebecca Fink 24.12.1885 Carrick</t>
  </si>
  <si>
    <t>b 22.11.1845 Yeovil, Somerset d 17.8.1922 Kensington SA</t>
  </si>
  <si>
    <t>no children</t>
  </si>
  <si>
    <t>Martin Heberle/Haberly/Heaverly</t>
  </si>
  <si>
    <t>used name Heaverly after 1910 ?</t>
  </si>
  <si>
    <t>d 26.9.1950 Mostaganem</t>
  </si>
  <si>
    <t>Other branches, some may be from above branches</t>
  </si>
  <si>
    <t>Albe-Obernai, S Bas Rhin   *2</t>
  </si>
  <si>
    <t>HEBERLES</t>
  </si>
  <si>
    <t>arrived Sydney 1826</t>
  </si>
  <si>
    <t>arrived  NZ 1827</t>
  </si>
  <si>
    <t>partner Simon Andrews 2007-08</t>
  </si>
  <si>
    <t>in Perth 2007, Melbourne 2008</t>
  </si>
  <si>
    <t>JohnLovelace/LovelessSmith----</t>
  </si>
  <si>
    <t>b 1946 Silesia, Poland</t>
  </si>
  <si>
    <t>b 1971 Kasachstan</t>
  </si>
  <si>
    <t>Sergei Heberle------------------------------------------------------------</t>
  </si>
  <si>
    <t>Franz Heberle-------------------------------------</t>
  </si>
  <si>
    <t>12.9.1942 Fingal, Ontario</t>
  </si>
  <si>
    <t>Alberta Mae Heberle</t>
  </si>
  <si>
    <t>6. Verda Jane Hudel  verv@ionline.net  9/9/1999</t>
  </si>
  <si>
    <t>Dates:  xx.yy.zzzz = day.month.year</t>
  </si>
  <si>
    <t>b c1884</t>
  </si>
  <si>
    <t>d 1948</t>
  </si>
  <si>
    <t>Duplicate of USA 14 Torrington CT</t>
  </si>
  <si>
    <t>d 16.1.1950 Hartford(Bristol?</t>
  </si>
  <si>
    <t>divorced,toolmakerBridgeportCT 1920census</t>
  </si>
  <si>
    <t>SEE A8 Canada</t>
  </si>
  <si>
    <t>SEE USA12 Manhattan, New York</t>
  </si>
  <si>
    <t>George John Heberle--------------------</t>
  </si>
  <si>
    <t>in St Hilaire de Retz 85270 in 2006</t>
  </si>
  <si>
    <t>Petra Heberle</t>
  </si>
  <si>
    <t>Louisa Heberle ?</t>
  </si>
  <si>
    <t>Kooringa SA 33'41"S  138'57"E, adjoins Burra, 154km N of Adelaide</t>
  </si>
  <si>
    <t>b 1878 S.A. d c 1940 ?</t>
  </si>
  <si>
    <t>Hawthorn SA 5062, 34'58"S  138'36"E, suburb of Adelaide</t>
  </si>
  <si>
    <t>Auguste W Heberle</t>
  </si>
  <si>
    <t>b x.1.2007</t>
  </si>
  <si>
    <t>lived Geraldton/NorthamptonWA</t>
  </si>
  <si>
    <t>b 15.10.1952 Katanning WA</t>
  </si>
  <si>
    <t>Eva Ernestine Heberle</t>
  </si>
  <si>
    <t>b c1949</t>
  </si>
  <si>
    <t>(Laudenbach branch)</t>
  </si>
  <si>
    <t>(Mengen branch)</t>
  </si>
  <si>
    <t>WEBPAGES in plum SEE HEBERLE-HOUSES-BUSINESSES-WEBPAGES.htm</t>
  </si>
  <si>
    <t>PHOTOS in green SEE HEBERLE-IMAGES.htm</t>
  </si>
  <si>
    <t>m Robert J Adamson</t>
  </si>
  <si>
    <t>b11.11.1897 d1897 Broken Hill</t>
  </si>
  <si>
    <t>Alexander George Heberle   PHOTO</t>
  </si>
  <si>
    <t>Katherine Jean Heberle   PHOTO</t>
  </si>
  <si>
    <t>Violet Mildred Heberle   PHOTO</t>
  </si>
  <si>
    <t>school teacher Collie, Perth, Port Hedland 2008</t>
  </si>
  <si>
    <t>Total</t>
  </si>
  <si>
    <t>b 1940 Bruchsal</t>
  </si>
  <si>
    <t>painter</t>
  </si>
  <si>
    <t>m Kevin Williams (b c1937)</t>
  </si>
  <si>
    <t>b 4.6.1967 Albany W.A.</t>
  </si>
  <si>
    <t>Albert Stanley Heberle</t>
  </si>
  <si>
    <t>Pointe Claire, PQ H9R</t>
  </si>
  <si>
    <t>Simoni Heberle</t>
  </si>
  <si>
    <t>b c1990</t>
  </si>
  <si>
    <t>buriedWestminsterMemPark,Toronto</t>
  </si>
  <si>
    <t>Oliver Jahn Heberle   PHOTO</t>
  </si>
  <si>
    <t>Duplicate of USA10 Minnesota</t>
  </si>
  <si>
    <t>published 1 book1960</t>
  </si>
  <si>
    <t>b 1832 Montreal</t>
  </si>
  <si>
    <t>Isidore Heberle</t>
  </si>
  <si>
    <t>student 1994</t>
  </si>
  <si>
    <t>b 1850 England</t>
  </si>
  <si>
    <t>14.4.1959 Tomsk Siberia</t>
  </si>
  <si>
    <t>Mathaeus/Matthaus Heberle-------------</t>
  </si>
  <si>
    <t>d 21.9.1986 Tschu Kasachstan</t>
  </si>
  <si>
    <t>Herman Frederick Heberle  PHOTO</t>
  </si>
  <si>
    <t>Christchurch in 1994</t>
  </si>
  <si>
    <t>Mary Hebley</t>
  </si>
  <si>
    <t>bap 27.4.1879 Wellington NZ</t>
  </si>
  <si>
    <t>HEBERLE</t>
  </si>
  <si>
    <t>xxxxxxxxxxxxxxxxxxxxxxxx</t>
  </si>
  <si>
    <t>d 31.1.1922 Broken Hill</t>
  </si>
  <si>
    <t>Katharina Heberle--------------------------------</t>
  </si>
  <si>
    <t>Mathias Heberle---------------------------------</t>
  </si>
  <si>
    <t>b 14.8.1851 Cleebourg</t>
  </si>
  <si>
    <t>d young (possibly at birth)</t>
  </si>
  <si>
    <t>b c1869</t>
  </si>
  <si>
    <t>Ava Heberle   PHOTO</t>
  </si>
  <si>
    <t>Alain Heberle</t>
  </si>
  <si>
    <t>Dambach La Ville, S Bas Rhin (Hermann, Missouri)</t>
  </si>
  <si>
    <t>Allen Heberley</t>
  </si>
  <si>
    <t>Phylis Merson</t>
  </si>
  <si>
    <t>Ron Heberle</t>
  </si>
  <si>
    <t>Maria Louisa Heberle</t>
  </si>
  <si>
    <t>m Maureen Elizabeth Schmeider</t>
  </si>
  <si>
    <t>d 31.5.1921 Rodney</t>
  </si>
  <si>
    <t>b 25.12.1887 Aldborough</t>
  </si>
  <si>
    <t>Sarah Hebley</t>
  </si>
  <si>
    <t>migrated to New Zealand 1855</t>
  </si>
  <si>
    <t>m Harry Weeks (b c1913)</t>
  </si>
  <si>
    <t>Benjamin Heberle/Heberly--------</t>
  </si>
  <si>
    <t>mWilliamHenryWoodgate c1866</t>
  </si>
  <si>
    <t>b6.8.1845Wellingtond1.1.1871Napier</t>
  </si>
  <si>
    <t>TADGIKISTAN SSR</t>
  </si>
  <si>
    <t>Alfonso J Heberle  JM Estrada S/N  Capiovy  3332  Misiones Province</t>
  </si>
  <si>
    <t>James Guard Heberley----</t>
  </si>
  <si>
    <t>m Emilia Kessel</t>
  </si>
  <si>
    <t>b 1987 Kasachstan</t>
  </si>
  <si>
    <t>m Mary Ann Hawkins</t>
  </si>
  <si>
    <t>b c1887</t>
  </si>
  <si>
    <t>TOTALS</t>
  </si>
  <si>
    <t>Ivy Elisabeth Heberley</t>
  </si>
  <si>
    <t xml:space="preserve">m Joseph Bennetts Hocking </t>
  </si>
  <si>
    <t>29.7.1875 Wallaroo SA</t>
  </si>
  <si>
    <t>in France 1961-67,WashingtonUSA 1967-70</t>
  </si>
  <si>
    <t>in Monte Carlo 1981-84</t>
  </si>
  <si>
    <t>Lived in La Croix St Leuffroy 1996</t>
  </si>
  <si>
    <t>Odile Heberle</t>
  </si>
  <si>
    <t>b 25.3.1977 Paris</t>
  </si>
  <si>
    <t>returned to Australia 30.4.1919</t>
  </si>
  <si>
    <t>enlisted for WWII</t>
  </si>
  <si>
    <t>in Albury 27.6.1940-23.9.1940</t>
  </si>
  <si>
    <t>in Puckapungal x.10.1940-x.11.1940</t>
  </si>
  <si>
    <t>retired 22.4.1941</t>
  </si>
  <si>
    <t>at ANU in Canberra 1967-68</t>
  </si>
  <si>
    <t>Gregory William Heberle---PHOTO--</t>
  </si>
  <si>
    <t>at ANU in Canberra 1986-88</t>
  </si>
  <si>
    <t>Dr computer science</t>
  </si>
  <si>
    <t>b 24.12.1913 d 5.2.2004 Perth WA  PHOTO, WEBPAGE</t>
  </si>
  <si>
    <t>m Rose Hubble (b1894 Maryborough Vic</t>
  </si>
  <si>
    <t>Donald Haeberle</t>
  </si>
  <si>
    <t>b x.11.1908 ? Victoria ? d c1985 SA</t>
  </si>
  <si>
    <t>NORTHERN TERRITORY (NT)</t>
  </si>
  <si>
    <t>in Darwin 1996</t>
  </si>
  <si>
    <t>SOUTH AUSTRALIA (SA)</t>
  </si>
  <si>
    <t>b 31.7.1816 CZ d 18.5.1885 Moonta</t>
  </si>
  <si>
    <t>b c1845</t>
  </si>
  <si>
    <t>Martin Joseph Heberle-------------------</t>
  </si>
  <si>
    <t>Graduated Gannon Uni Erie c1968, BSc Marketing</t>
  </si>
  <si>
    <t>In Vietnam with USAF &lt;1973</t>
  </si>
  <si>
    <t>b 3.3.1947 Erie PA ?</t>
  </si>
  <si>
    <t>Michael D Heberle-----------</t>
  </si>
  <si>
    <t>b 24.5.1955</t>
  </si>
  <si>
    <t>served in Vietnam War &lt;1973</t>
  </si>
  <si>
    <t>Duplicate of USA11 Erie PA</t>
  </si>
  <si>
    <t>MOROCCO</t>
  </si>
  <si>
    <t xml:space="preserve">SOME GUESSWORK IS INVOLVED IN CONSTRUCTING FAMILY TREES, </t>
  </si>
  <si>
    <t>3.9.1976 Toronto</t>
  </si>
  <si>
    <t>Herbert Heberley</t>
  </si>
  <si>
    <t>b c1873</t>
  </si>
  <si>
    <t>m John Richards 1894 NSW (b c1870)</t>
  </si>
  <si>
    <t>of Murnau in Germany, lived in Australia c1993,</t>
  </si>
  <si>
    <t>3.4.1858 Nelson</t>
  </si>
  <si>
    <t>b 1955 Tadgikistan</t>
  </si>
  <si>
    <t>lived Niedersachsen</t>
  </si>
  <si>
    <t>m Simon James Reynolds(b c1974)</t>
  </si>
  <si>
    <t xml:space="preserve">14.10.2000 Townsville Qld </t>
  </si>
  <si>
    <t>m Mary Curran</t>
  </si>
  <si>
    <t>Alfred Heberle ?</t>
  </si>
  <si>
    <t xml:space="preserve">m Patty Hoffman 1926 </t>
  </si>
  <si>
    <t>m William Henry Keenan (b c1837)</t>
  </si>
  <si>
    <t>m Charlotte Hockey 1858 (b c1839)</t>
  </si>
  <si>
    <t>b c1888</t>
  </si>
  <si>
    <t>m Rhonda G Morley 1970   PHOTO</t>
  </si>
  <si>
    <t>b c1940 d 23.10.2006 Darwin</t>
  </si>
  <si>
    <t>b 26.1.1988</t>
  </si>
  <si>
    <t>m Katharina Maibach</t>
  </si>
  <si>
    <t>b 10.3.1969 Tschu Kasachstan</t>
  </si>
  <si>
    <t>published book Uni Externado da Colombia c2000</t>
  </si>
  <si>
    <t xml:space="preserve">b 8.12.1908 Broken Hill NSW </t>
  </si>
  <si>
    <t>in Cobourg Ontario 2007</t>
  </si>
  <si>
    <t>Craig William Heberle-----------</t>
  </si>
  <si>
    <t>Michael Craig Heberle  PHOTO</t>
  </si>
  <si>
    <t>m Martha Freeman (b c1854)</t>
  </si>
  <si>
    <t>m Helena Barker (b c1848)</t>
  </si>
  <si>
    <t>b c1847</t>
  </si>
  <si>
    <t>Manjimup68-69,Harvey70-76,Manji76-80</t>
  </si>
  <si>
    <t>Fremantle WA 6160, 15km SW of Perth, suburb of Perth</t>
  </si>
  <si>
    <t>b c2007</t>
  </si>
  <si>
    <t>m Danial Chapman 19.11.2005 Myrtleford, lived Blackburn Vic 2008</t>
  </si>
  <si>
    <t>m Carmelina Costa (b c1978) x.10.2004 Swan Hill, lived Burwood East Vic 2008</t>
  </si>
  <si>
    <t>Alana Suzanne Heberle-------------------------</t>
  </si>
  <si>
    <t>Holly Heberle</t>
  </si>
  <si>
    <t>b c1900 ?</t>
  </si>
  <si>
    <t>b c1928</t>
  </si>
  <si>
    <t>--</t>
  </si>
  <si>
    <t>Waldemar/Weadimir Heberle------------</t>
  </si>
  <si>
    <t>b c1780</t>
  </si>
  <si>
    <t>b 18.12.1976 Myrtleford Vic</t>
  </si>
  <si>
    <t>Sarah Mildred Heberle</t>
  </si>
  <si>
    <t>b 3.8.1979 Myrtleford Vic</t>
  </si>
  <si>
    <t>Mark Heberle</t>
  </si>
  <si>
    <t>b 18.6.1974 Freiburg</t>
  </si>
  <si>
    <t>Duplicate of SBW7 Freiburg</t>
  </si>
  <si>
    <t>in Sydney, Australia 2003-04</t>
  </si>
  <si>
    <t>NAMIBIA</t>
  </si>
  <si>
    <t>in Windhoek, Namibia 2001-02</t>
  </si>
  <si>
    <t xml:space="preserve">NOTE THAT AUSTRALIAN HABERLES ARE UNDER Haberle (Tasmania) on </t>
  </si>
  <si>
    <t>James Heberley</t>
  </si>
  <si>
    <t>m Kate Tretheway Victoria (b c1889)</t>
  </si>
  <si>
    <t>HTM VERSION MAY HAVE CONVERSION ERRORS</t>
  </si>
  <si>
    <t>m Felicia Bolto c1985    WEBPAGE</t>
  </si>
  <si>
    <t>Dates: xx.yy.zzzz = day.month.year</t>
  </si>
  <si>
    <t>BOLD = First of the line (Father unknown)</t>
  </si>
  <si>
    <t>in Bardoc WA 1894-99</t>
  </si>
  <si>
    <t>Whitney Nicole Heberle</t>
  </si>
  <si>
    <t>b 25.11.1987 San Diego</t>
  </si>
  <si>
    <t>attended school in Bakersfield CA</t>
  </si>
  <si>
    <t>Duplicate USA9 California</t>
  </si>
  <si>
    <t>Northam part 98-05,Kalgoorlie area98-10</t>
  </si>
  <si>
    <t>in Moonta 80-89, Broken Hill 86-98</t>
  </si>
  <si>
    <t>Melbourne1914, Sydney15-21, Perth21-70</t>
  </si>
  <si>
    <t>Viktor Heberle</t>
  </si>
  <si>
    <t>b 1921 Munchen Odessa</t>
  </si>
  <si>
    <t xml:space="preserve">b 1953 Kasachstan </t>
  </si>
  <si>
    <t>d 1958 Kasachstan</t>
  </si>
  <si>
    <t>d 1997 Kasachstan</t>
  </si>
  <si>
    <t>b c1980</t>
  </si>
  <si>
    <t>Brian James Heberle---------------</t>
  </si>
  <si>
    <t>Albert/Herbert August Heberle</t>
  </si>
  <si>
    <t>Anna Heberle</t>
  </si>
  <si>
    <t xml:space="preserve">m Rachel MC Martin </t>
  </si>
  <si>
    <t>m Cath … (b c1847)</t>
  </si>
  <si>
    <t>Harold August Heberle</t>
  </si>
  <si>
    <t>THIS SHEET IS AVAILABLE IN EXCEL, PDF AND HTM</t>
  </si>
  <si>
    <t>PDF AND HTM MAY BE OUT OF DATE</t>
  </si>
  <si>
    <t>Sheet 8 Canada</t>
  </si>
  <si>
    <t>Heberle&amp;Ponce orange, grapefruit exporters</t>
  </si>
  <si>
    <t>Milton Heberle-----------------------------------</t>
  </si>
  <si>
    <t>Elsie Gwendoline Heberle</t>
  </si>
  <si>
    <t>in AFRICA</t>
  </si>
  <si>
    <t>labourer in Ontario</t>
  </si>
  <si>
    <t>James Orly Heberle</t>
  </si>
  <si>
    <t>in Bendigo area Victoria part c1852-55</t>
  </si>
  <si>
    <t xml:space="preserve">in Myrtleford 1961-72, Falls Creek </t>
  </si>
  <si>
    <t>1973-76, Mt Beauty 1976-94</t>
  </si>
  <si>
    <t>Harold FA Heberle</t>
  </si>
  <si>
    <t>b 1918 Perth d young</t>
  </si>
  <si>
    <t>Hopetoun WA 6348, 230km NE of Albany</t>
  </si>
  <si>
    <t>Jerramungup WA 6337, 150km NNE of Albany</t>
  </si>
  <si>
    <t>Kununurra WA 6743, 2250 NNE of Perth, 420km SSW of Darwin</t>
  </si>
  <si>
    <t>Friedrich Heinrich Wilhelm Heberle----------</t>
  </si>
  <si>
    <t>policeman Fitzroy 1899</t>
  </si>
  <si>
    <t>DATA</t>
  </si>
  <si>
    <t>P=portrait</t>
  </si>
  <si>
    <t>on A4</t>
  </si>
  <si>
    <t>Sheet 1 Summary of numbers in family trees</t>
  </si>
  <si>
    <t>1L</t>
  </si>
  <si>
    <t>1550-</t>
  </si>
  <si>
    <t>1580-</t>
  </si>
  <si>
    <t>1610-</t>
  </si>
  <si>
    <t xml:space="preserve">b 16.12.1884 Redruth SA </t>
  </si>
  <si>
    <t>Sources:</t>
  </si>
  <si>
    <t>xxxxxxxxxxxxxxxxxxxxxxxxxxxxxxxxx</t>
  </si>
  <si>
    <t>xxxxxxxxxxx</t>
  </si>
  <si>
    <t xml:space="preserve">1810 - </t>
  </si>
  <si>
    <t xml:space="preserve">1840 - </t>
  </si>
  <si>
    <t xml:space="preserve">1870 - </t>
  </si>
  <si>
    <t>m Elizabeth Clancy 1874 Vic</t>
  </si>
  <si>
    <t>b 5.10.1973 W.A.  PHOTO</t>
  </si>
  <si>
    <t>Bunbury WA 6230, popn 23,000 (1985), 33'20" S  115'38" E, 170km S of Perth</t>
  </si>
  <si>
    <t>xxxxxxxxxxxxxxxxxxxxxxxxxxxxxxxxxxxxxxxxxxxxxxxxxxxxxxxxxxxxxxxxxxxxxxxxxxxxxxxxxxxx</t>
  </si>
  <si>
    <t xml:space="preserve">      A4</t>
  </si>
  <si>
    <t>Ronald Leslie Heberle--</t>
  </si>
  <si>
    <t>partner Blythe Amy Varney (b 18.1.1975)</t>
  </si>
  <si>
    <t>lived London UK 2007-08</t>
  </si>
  <si>
    <t>lived South Australia 2008</t>
  </si>
  <si>
    <t>Rex Kevin Heberle</t>
  </si>
  <si>
    <t>b 5.11.2007</t>
  </si>
  <si>
    <t>d 12.3.1976 Perth WA</t>
  </si>
  <si>
    <t>Duplicate of USA14 Massachusetts</t>
  </si>
  <si>
    <t>in Vietnam &lt;1973, army to 1992</t>
  </si>
  <si>
    <t>Paul Antoine Jules Heberle----------</t>
  </si>
  <si>
    <t>Francois Antoine Vinc Heberle------</t>
  </si>
  <si>
    <t>Paul Camille Andre Heberle</t>
  </si>
  <si>
    <t>all from USA apart from</t>
  </si>
  <si>
    <t>IRAQ</t>
  </si>
  <si>
    <t>b 3.5.1980 Rochester    WEBPAGE</t>
  </si>
  <si>
    <t>in USA military in Iraq 2007</t>
  </si>
  <si>
    <t>Herbert Heberle</t>
  </si>
  <si>
    <t>b 1918 Broken Hill</t>
  </si>
  <si>
    <t>b c1970</t>
  </si>
  <si>
    <t>b c1875</t>
  </si>
  <si>
    <t>m Fredrich Van Bonn 12.2.1915 (b c1867)</t>
  </si>
  <si>
    <t>Orlando Inacio Heberle</t>
  </si>
  <si>
    <t>migrated to Australia 1952</t>
  </si>
  <si>
    <t>migrated to Algeria c1838</t>
  </si>
  <si>
    <t>b 7.5.1959 Toronto</t>
  </si>
  <si>
    <t>b 1833 d 1833 Montreal</t>
  </si>
  <si>
    <t>James Heberle</t>
  </si>
  <si>
    <t>b 1838 Montreal</t>
  </si>
  <si>
    <t>m William Gerloff (b c1883)</t>
  </si>
  <si>
    <t>b 21.8.1850 d 26.9.1927 Perth WA.</t>
  </si>
  <si>
    <t>assassinated in revolt</t>
  </si>
  <si>
    <t>Lois Moreland of London, UK letter of 31.12.1995</t>
  </si>
  <si>
    <t>Harbour pilot in Wellington NZ</t>
  </si>
  <si>
    <t>Charlotte Heberley</t>
  </si>
  <si>
    <t>L=landscape</t>
  </si>
  <si>
    <t>William James Heberle</t>
  </si>
  <si>
    <t>Cyril Heberle</t>
  </si>
  <si>
    <t>b 1.12.1978 GeraldtonW.A.</t>
  </si>
  <si>
    <t>John Harry Heberle-----------------------------</t>
  </si>
  <si>
    <t>Duplicate of Myrtleford Vic</t>
  </si>
  <si>
    <t>Celestine Heberle</t>
  </si>
  <si>
    <t>d 11.11.1873 Constantine</t>
  </si>
  <si>
    <t>Marie Heberle</t>
  </si>
  <si>
    <t>xxxxxxxxxxxxxxxxxxxxxxxxxxxxxxxxxxxxxxxxxxxxx</t>
  </si>
  <si>
    <t>b 29.8.1900 Aldborough</t>
  </si>
  <si>
    <t>2.2.1916 Eagle, Ontario</t>
  </si>
  <si>
    <t>b 5.3.1897 Aldborough</t>
  </si>
  <si>
    <t>Churchville, Ontario</t>
  </si>
  <si>
    <t>b 2.7.1894 Aldborough d 1991 Fingal</t>
  </si>
  <si>
    <t>miner</t>
  </si>
  <si>
    <t>b1.10.1968 Blacktown NSW</t>
  </si>
  <si>
    <t>m Janet Elizabeth O'Connell</t>
  </si>
  <si>
    <t>Marlborough, Wellington, Picton</t>
  </si>
  <si>
    <t>Saturnin Henri Paul Heberle</t>
  </si>
  <si>
    <t>migrated to France 1961</t>
  </si>
  <si>
    <t>lived in Grenville county 1871</t>
  </si>
  <si>
    <t>d 10.11.1954 Broken Hill, lived 77 Cornish St</t>
  </si>
  <si>
    <t>lived 79 Cornish St, Broken Hill</t>
  </si>
  <si>
    <t>Janet Dalton</t>
  </si>
  <si>
    <t>Duplicate of SBW6 Rottenburg</t>
  </si>
  <si>
    <t>Eva Heberle</t>
  </si>
  <si>
    <t xml:space="preserve">b 2.8.1891 Aldborough </t>
  </si>
  <si>
    <t>b 24.3.1960 Constantine</t>
  </si>
  <si>
    <t>d 24.1.1994 Menil le Roi</t>
  </si>
  <si>
    <t>Constantine, lived in Marseille</t>
  </si>
  <si>
    <t>b18.10.1840 CZ d14.7.1906 Burra SA</t>
  </si>
  <si>
    <t>b 22.7.1849 CZ d1926 Melbourne Vic</t>
  </si>
  <si>
    <t xml:space="preserve">Professor of English </t>
  </si>
  <si>
    <t>Sheet 15 Asia</t>
  </si>
  <si>
    <t>JAPAN</t>
  </si>
  <si>
    <t>INDIA</t>
  </si>
  <si>
    <t>Huguette Nicole Heberle</t>
  </si>
  <si>
    <t>He arrived Canada 1851</t>
  </si>
  <si>
    <t>adopted 26.10.1933</t>
  </si>
  <si>
    <t>Lena Heberle/Haberly/Heaverly</t>
  </si>
  <si>
    <t>Charles Heberle</t>
  </si>
  <si>
    <t>Coburg Vic 3058, 37'45"S  144'58"E, suburb of Melbourne</t>
  </si>
  <si>
    <t>(broad branches made by combining branches which are possibly related)</t>
  </si>
  <si>
    <t>b c1919, divorced 1951</t>
  </si>
  <si>
    <t>m Pearl Bain 1946    PHOTO</t>
  </si>
  <si>
    <t>migrated to Vietnam c1950</t>
  </si>
  <si>
    <t>migrated to France c1955</t>
  </si>
  <si>
    <t>b18.7.1838 CZ d 22.6.1911 BrokenHill</t>
  </si>
  <si>
    <t>Altusried, Bavaria (St Paul, Minnesota)</t>
  </si>
  <si>
    <t xml:space="preserve">John Heberley </t>
  </si>
  <si>
    <t>Elisabeth Heberley</t>
  </si>
  <si>
    <t>b 1858</t>
  </si>
  <si>
    <t>Alexandra Marie Heberle   PHOTO</t>
  </si>
  <si>
    <t>Georgia Elise Heberle   PHOTO</t>
  </si>
  <si>
    <t>b1962   PHOTO</t>
  </si>
  <si>
    <t>b1944   PHOTO</t>
  </si>
  <si>
    <t>b1909 d1997   PHOTO</t>
  </si>
  <si>
    <t>m C Papst 15.10.1837 CZ</t>
  </si>
  <si>
    <t>migrated to S.Australia 1851</t>
  </si>
  <si>
    <t>b 18.9.1917 Perth W.A.</t>
  </si>
  <si>
    <t>b 19.3.1950 Katanning W.A.</t>
  </si>
  <si>
    <t>Rottenburg am Neckar, SW Baden-Wurttemburg (Henderson, Minnesota)</t>
  </si>
  <si>
    <t>Albersweiler- Germersheim-Hoerdt-Rulzheim, Rhineland-P (Dayton, Ohio)</t>
  </si>
  <si>
    <t>menuiseries at St Hilaire Riez</t>
  </si>
  <si>
    <t>Lembach-Reichshoffen, N Bas Rhin   85%</t>
  </si>
  <si>
    <t>mHarold Adams25.3.1995Perth WA</t>
  </si>
  <si>
    <t>d 25.12.1968 Medina, Perth WA  OBITUARY</t>
  </si>
  <si>
    <t>b 22.1.1809 WeymouthDorset</t>
  </si>
  <si>
    <t>m Harold Adams 25.3.1995 Perth WA</t>
  </si>
  <si>
    <t>Annie C. (Hannah) Heberle   PHOTO</t>
  </si>
  <si>
    <t>Gwendoline Heberle   PHOTO</t>
  </si>
  <si>
    <t>Email from Ines Heberle April 2001 HeberleInes@yahoo.com</t>
  </si>
  <si>
    <t>GENERATION 1</t>
  </si>
  <si>
    <t>GENERATION 2</t>
  </si>
  <si>
    <t>GENERATION 3</t>
  </si>
  <si>
    <t>-----</t>
  </si>
  <si>
    <t>HYPERTEXT LINKS:</t>
  </si>
  <si>
    <t>b 9.1.1884 Constantine</t>
  </si>
  <si>
    <t>b 7.9.1873 Constantine</t>
  </si>
  <si>
    <t xml:space="preserve">b 1.5.1897 Constantine </t>
  </si>
  <si>
    <t xml:space="preserve">b 23.4.1926 Constantine </t>
  </si>
  <si>
    <t>d 23.6.1917 Constantine</t>
  </si>
  <si>
    <t xml:space="preserve">b 10.4.1877 Constantine </t>
  </si>
  <si>
    <t>d 24.6.1875 Philippeville, Algeria</t>
  </si>
  <si>
    <t>migrated to Algeria 1873 ?</t>
  </si>
  <si>
    <t>Politicians BOLD indigo  SEE Excel/Politicians/Politicians.xls</t>
  </si>
  <si>
    <t>b 23.9.1882 Moonta  d 2.4.1970 Perth WA</t>
  </si>
  <si>
    <t xml:space="preserve">b 14.12.1867 Kooringa SA d 17.10.1939 Perth </t>
  </si>
  <si>
    <t>b 10.2.1838 CZ d 1925 Huntly Victoria</t>
  </si>
  <si>
    <t>miner 1861 farmer 1875-1912</t>
  </si>
  <si>
    <t>Duplicate of NG3 Clausthal-Zellerfeld</t>
  </si>
  <si>
    <t>Carl Wilhelm Heberle</t>
  </si>
  <si>
    <t>b 1917 Maryborough d 1979 Keilor Vic</t>
  </si>
  <si>
    <t xml:space="preserve">adopted name Heberle </t>
  </si>
  <si>
    <t>b1949</t>
  </si>
  <si>
    <t>minister of religion</t>
  </si>
  <si>
    <t xml:space="preserve">Some French Heberles lived in French African </t>
  </si>
  <si>
    <t>b 26.12.1918</t>
  </si>
  <si>
    <t>colonies from about 1871.</t>
  </si>
  <si>
    <t>Algerian Heberles left in about 1961-62.</t>
  </si>
  <si>
    <t>30.3.1946 Paris</t>
  </si>
  <si>
    <t>Brigitte Heberle</t>
  </si>
  <si>
    <t>works in computer systems</t>
  </si>
  <si>
    <t>m James Herbert Roe (b c1922)</t>
  </si>
  <si>
    <t>m Robert Jan Herfst (b c1951)</t>
  </si>
  <si>
    <t>Ronald Leslie Heberle-----------</t>
  </si>
  <si>
    <t>xxxxxxxxxxxxxxxxxxxxxxxxxxxxxxxxxxxxxxxxxxxxxxxxxx</t>
  </si>
  <si>
    <t>Johannes Heberle--------------------------------</t>
  </si>
  <si>
    <t>Paul Heberle</t>
  </si>
  <si>
    <t>Sheet 5 Argentina</t>
  </si>
  <si>
    <t>Sheet 7 Mexico</t>
  </si>
  <si>
    <t>m = married (verheiratet)</t>
  </si>
  <si>
    <t>CZ = Clausthal-Zellerfeld in Germany</t>
  </si>
  <si>
    <t>NSW = New South Wales</t>
  </si>
  <si>
    <t>b c1984, in Adelaide area 2007 ?</t>
  </si>
  <si>
    <t>Duplicate of WA</t>
  </si>
  <si>
    <t>engaged to Kellea Johnston 2007</t>
  </si>
  <si>
    <t>Elsie Ernestine Heberle    PHOTO</t>
  </si>
  <si>
    <t>Friedrich August Heberle---PHOTO---------</t>
  </si>
  <si>
    <t>Left Liebling 1944</t>
  </si>
  <si>
    <t>Calcutta</t>
  </si>
  <si>
    <t>buried French cemetery</t>
  </si>
  <si>
    <t>b 22.7.1963</t>
  </si>
  <si>
    <t>b c1891</t>
  </si>
  <si>
    <t>Kevin Heberle</t>
  </si>
  <si>
    <t>b 1878 Carlton Vic</t>
  </si>
  <si>
    <t>Alan &amp; Kaye Heberle</t>
  </si>
  <si>
    <t>Eric Heberle</t>
  </si>
  <si>
    <t>b c1968</t>
  </si>
  <si>
    <t>b c1856</t>
  </si>
  <si>
    <t>m Emily Folkes 1916 Sydney NSW (b c1886)</t>
  </si>
  <si>
    <t>m Pearl Bain 1946 divorced 1951(b c1919)</t>
  </si>
  <si>
    <t>Doris Heberle</t>
  </si>
  <si>
    <t>Georg Zacharius Heberle------</t>
  </si>
  <si>
    <t>b 6.9.1915 d 21.10.2005 Perth WA</t>
  </si>
  <si>
    <t>b 17.2.1856 Weymouth,England</t>
  </si>
  <si>
    <t>PARAGUAY</t>
  </si>
  <si>
    <t>Pindoty, Dept Canindayu  23'38"lat  55'42"long</t>
  </si>
  <si>
    <t>lived Pindoty</t>
  </si>
  <si>
    <t>Duplicate of NG3 Clausthal-Z</t>
  </si>
  <si>
    <t>Carl August Christian Friedrich Heberle</t>
  </si>
  <si>
    <t>m … Hathaway (b c1877)</t>
  </si>
  <si>
    <t>m Anna Scherf (b c1901)</t>
  </si>
  <si>
    <t>ALGERIA</t>
  </si>
  <si>
    <t>SOUTH AFRICA</t>
  </si>
  <si>
    <t>b 29.6.1855 Rainham Ontario</t>
  </si>
  <si>
    <t>d 20.7.1894 Bruce, buried Mildmay</t>
  </si>
  <si>
    <t>Daniel Heberle</t>
  </si>
  <si>
    <t>Nelli Heberle</t>
  </si>
  <si>
    <t>b 1970 Kasachstan</t>
  </si>
  <si>
    <t>Jakob Heberle------------------------------</t>
  </si>
  <si>
    <t>d 27.9.1936 Traverse, Michigan, USA</t>
  </si>
  <si>
    <t>d 28.10.1863 Mildmay, Bruce, Ontario</t>
  </si>
  <si>
    <t>b 8.4.1867 Ontario, moved to USA 1890</t>
  </si>
  <si>
    <t>b 4.9.1869 Ontario</t>
  </si>
  <si>
    <t>Bruce,Ontario 44'30"N  81'15"W, 70km ENE of Rodney</t>
  </si>
  <si>
    <t>migrated to Canada c1835</t>
  </si>
  <si>
    <t>migrated to Canada c1813</t>
  </si>
  <si>
    <t>migrated to Mexico c1990</t>
  </si>
  <si>
    <t xml:space="preserve">WEST AUSTRALIAN </t>
  </si>
  <si>
    <t>b c1871 Alsace, France</t>
  </si>
  <si>
    <t>Karl Heberle</t>
  </si>
  <si>
    <t>migrated Hamburg to Mombassa Kenya c1890-1900 ?</t>
  </si>
  <si>
    <t>migrated Hamburg to Durban c1920-1930 ?</t>
  </si>
  <si>
    <t>GUINEA</t>
  </si>
  <si>
    <t>Matt Hebley</t>
  </si>
  <si>
    <t>at University of Canterbury</t>
  </si>
  <si>
    <t>Theodore Heberle</t>
  </si>
  <si>
    <t>b 1882 Germany</t>
  </si>
  <si>
    <t>arrived NY 30.9.1913on Saratoga</t>
  </si>
  <si>
    <t>Duplicate of Sheet USA12 New York</t>
  </si>
  <si>
    <t>d 4.3.1936 Constantine</t>
  </si>
  <si>
    <t>m M M Kern 29.4.1677 CZ</t>
  </si>
  <si>
    <t>3.  EvaSchafer 9201 Meunier,Montreal,QuebecH2N1W4,Canada</t>
  </si>
  <si>
    <t>Ontario</t>
  </si>
  <si>
    <t>VIET NAM</t>
  </si>
  <si>
    <t>m … Pollock (b c1872)</t>
  </si>
  <si>
    <t>m Ann Bolt 21.4.1883 (b c1858)</t>
  </si>
  <si>
    <t>m Didier Frenet (b c1955)</t>
  </si>
  <si>
    <t>Changes 1.3.2000-31.12.2000 in red</t>
  </si>
  <si>
    <t>Katie (Kitty ?) Heberle</t>
  </si>
  <si>
    <t>d 22.7.1934 Constantine</t>
  </si>
  <si>
    <t>Lived in Chateau d'Olonne</t>
  </si>
  <si>
    <t>Alfred Charles Heberle</t>
  </si>
  <si>
    <t>Abbreviations (Abkurzungen):</t>
  </si>
  <si>
    <t>Changes 1.1.2004-31.12.2004 in lavender</t>
  </si>
  <si>
    <t>Duplicate of A6 Brazil</t>
  </si>
  <si>
    <t>SHEET A16</t>
  </si>
  <si>
    <t>FAMILY TREES for ASIA &amp; MIDDLE EAST</t>
  </si>
  <si>
    <t>Northam1900, York1901, Geraldton1909</t>
  </si>
  <si>
    <t>b c1943 NSW ?</t>
  </si>
  <si>
    <t>b c1945 NSW ?</t>
  </si>
  <si>
    <t>Cecil Edwin Heberle------------</t>
  </si>
  <si>
    <t>partner Wendy Poynton (b 11.2.1961)</t>
  </si>
  <si>
    <t xml:space="preserve">Total            </t>
  </si>
  <si>
    <t>b 1875 Coburg Vic</t>
  </si>
  <si>
    <t>Yvonne Heberle</t>
  </si>
  <si>
    <t>QUEENSLAND</t>
  </si>
  <si>
    <t>James Michael Heberle-- PHOTO ---</t>
  </si>
  <si>
    <t>Manjimup WA 6258, 250km S of Perth</t>
  </si>
  <si>
    <t>Marble Bar WA 6760, 1250km NNE of Perth, 150km SE of Port Hedland</t>
  </si>
  <si>
    <t>Mount Barker WA 6324, 340km SSE of Perth</t>
  </si>
  <si>
    <t>Northam WA 6401, 90km ENE of Perth</t>
  </si>
  <si>
    <t>Port Hedland WA 6721, 1200km NNE of Perth</t>
  </si>
  <si>
    <t>Telfer WA 6762, 400km ESE of Port Hedland, 1300km NNE of Perth</t>
  </si>
  <si>
    <t>York WA 6302, 90km E of Perth</t>
  </si>
  <si>
    <t>Waroona WA 6215, 80km S of Perth</t>
  </si>
  <si>
    <t>ANCESTRY FOR</t>
  </si>
  <si>
    <t>CLAUSTHAL-ZELLERFELD</t>
  </si>
  <si>
    <t>Generation 1</t>
  </si>
  <si>
    <t>Generation 2</t>
  </si>
  <si>
    <t>Toffel Heberle------------------</t>
  </si>
  <si>
    <t>Collingwood Vic  3066, 37'48"S  144'59"E, suburb of Melbourne</t>
  </si>
  <si>
    <t>William Charles Heberle</t>
  </si>
  <si>
    <t>b c1830</t>
  </si>
  <si>
    <t>Daniel Haberle/Heberle------------------</t>
  </si>
  <si>
    <t>m Michele Frick-Bernard 1.9.1997 (b c1937)</t>
  </si>
  <si>
    <t>ProfessorAnthropologyVidaUni</t>
  </si>
  <si>
    <t>mother a Heberle</t>
  </si>
  <si>
    <t>m Ethel May Palframan</t>
  </si>
  <si>
    <t>Duplicate of NG2 Clausthal-Z</t>
  </si>
  <si>
    <t>Maverick Heberle</t>
  </si>
  <si>
    <t>migrated to Australia 1855, miner</t>
  </si>
  <si>
    <t>Elizabeth August Heberle</t>
  </si>
  <si>
    <t>Duplicate</t>
  </si>
  <si>
    <t>m Kaylene Lawson (b c1957)  PHOTO</t>
  </si>
  <si>
    <t>Karen Heberle    PHOTO</t>
  </si>
  <si>
    <t>Changes 1.1.2003-31.12.2003 in brown</t>
  </si>
  <si>
    <t>b 1912 Broken Hill</t>
  </si>
  <si>
    <t>SA = South Australia</t>
  </si>
  <si>
    <t>b 5.6.1847 USA d 17.10.1933 BrokenHill</t>
  </si>
  <si>
    <t>ISRAEL</t>
  </si>
  <si>
    <t>Cyril Ernest Heberle---PHOTO----------------------</t>
  </si>
  <si>
    <t>PLACES where Heberles have lived:</t>
  </si>
  <si>
    <t>settledTeAwatiWhalingStation1870?</t>
  </si>
  <si>
    <t>chaplain ? Flinders University, Adelaide 2000-</t>
  </si>
  <si>
    <t>Mount Barker SA 5251, 7km SE of Hahndorf, 30km SE of Adelaide</t>
  </si>
  <si>
    <t>d 4.4.1974 Port Hope, Ontario</t>
  </si>
  <si>
    <t>male nurse 1941-43 Norwood</t>
  </si>
  <si>
    <t>Army 1916 returned to Australia 25.1.1919</t>
  </si>
  <si>
    <t>b 29.3.1963 in W.A.</t>
  </si>
  <si>
    <t>b 25.6.1938 Vic d 9.5.1998</t>
  </si>
  <si>
    <t>b 24.12.1846 CZ d 2.8.1918 BrokenHill</t>
  </si>
  <si>
    <t>Orroroo SA 5431, 240km N of Adelaide, 110km N of Burra</t>
  </si>
  <si>
    <t>Wilhelm Heberle--------------------------------------</t>
  </si>
  <si>
    <t>Karl Heberle---PHOTO-------------------------</t>
  </si>
  <si>
    <t>Arthur Heberle---PHOTO----------------------</t>
  </si>
  <si>
    <t>b 21.11.1994 Adelaide SA</t>
  </si>
  <si>
    <t xml:space="preserve">        A7</t>
  </si>
  <si>
    <t>xxxxxxxxxxxxxxxxxxx</t>
  </si>
  <si>
    <t>SHEET 7</t>
  </si>
  <si>
    <t>FAMILY TREE for MEXICO</t>
  </si>
  <si>
    <t>b c1853 d 1899 Fitzroy South</t>
  </si>
  <si>
    <t>Augusta Edith Caroline Heberle</t>
  </si>
  <si>
    <t>migrated to Australia c1854</t>
  </si>
  <si>
    <t>Irina Heberle</t>
  </si>
  <si>
    <t>m A E Muller 27.1.1709 CZ</t>
  </si>
  <si>
    <t>in Pforzheim 2000, Munchen 2001, Stuttgart 2004</t>
  </si>
  <si>
    <t>Petra K Heberle    PHOTO</t>
  </si>
  <si>
    <t>miner, lived Port Melbourne 1886</t>
  </si>
  <si>
    <t>26.6.1949 Mostaganem, Algeria</t>
  </si>
  <si>
    <t>m Margaret Ann (Peggie) Baxter</t>
  </si>
  <si>
    <t>Heinrich Carl C Heberle----------------------</t>
  </si>
  <si>
    <t>b 14.12.1858 Kooringa SA</t>
  </si>
  <si>
    <t>b 14.11.1978 Port Hope</t>
  </si>
  <si>
    <t>Ross William Heberle--------------------------</t>
  </si>
  <si>
    <t>Ian John Heberle--------------------------------</t>
  </si>
  <si>
    <t>m Mavis Hogben c1945 SA (b c1908)</t>
  </si>
  <si>
    <t>m Vincent BW Hann 4.8.1928 SA (b c1902)</t>
  </si>
  <si>
    <t>m Gerald Hancock (b c1933)</t>
  </si>
  <si>
    <t>b 29.7.1972 N.S.W.</t>
  </si>
  <si>
    <t>Irene Pearl Heberle</t>
  </si>
  <si>
    <t>lived in England</t>
  </si>
  <si>
    <t>mRichardStidolph16.3.1876WellingtonNZ</t>
  </si>
  <si>
    <t>b14.3.1838 Southwark, Surrey</t>
  </si>
  <si>
    <t xml:space="preserve">b 1.4.1855 on ship, Bay of Biscay </t>
  </si>
  <si>
    <t>Norma Joyce Heberle   PHOTO</t>
  </si>
  <si>
    <t>Jennifer Tareena Heberle   PHOTO</t>
  </si>
  <si>
    <t>Mount Beauty Vic 3699, 220km NE of Melbourne, 16km NW of Falls Creek</t>
  </si>
  <si>
    <t>Missing ?</t>
  </si>
  <si>
    <t>nutrition course Deakin Uni, Burwood Melbourne</t>
  </si>
  <si>
    <t>Jacob Heberle</t>
  </si>
  <si>
    <t>m Eugen Kessel 1938 (b c1912)</t>
  </si>
  <si>
    <t>Leo Heberle</t>
  </si>
  <si>
    <t>Mathias Heberle</t>
  </si>
  <si>
    <t>Anna Heberle-------------------------------</t>
  </si>
  <si>
    <t>b 1979 Kasachstan</t>
  </si>
  <si>
    <t>b 1917 Munchen Odessa</t>
  </si>
  <si>
    <t>Witali Heberle</t>
  </si>
  <si>
    <t>Eugen Heberle------------------------------</t>
  </si>
  <si>
    <t>b 1980 Kasachstan</t>
  </si>
  <si>
    <t>b c1950 Kasachstan</t>
  </si>
  <si>
    <t>b 31.8.1930 Florida</t>
  </si>
  <si>
    <t>Fernand Robert Heberle-------------</t>
  </si>
  <si>
    <t>Carl Christian FA Heberle-------------------</t>
  </si>
  <si>
    <t>Philippines WWII, discharged 2.5.1946</t>
  </si>
  <si>
    <t>2.6.1973 Katanning (b c1950)</t>
  </si>
  <si>
    <t xml:space="preserve">m Norman Morrison </t>
  </si>
  <si>
    <t>23.4.1989 Albany (b c1957)</t>
  </si>
  <si>
    <t>Beatrix Gudrun Heberle</t>
  </si>
  <si>
    <t>b 17.5.1962 Germany</t>
  </si>
  <si>
    <t>In Australia c1990 ?</t>
  </si>
  <si>
    <t>Nurse Napier, New Zealand 1995</t>
  </si>
  <si>
    <t>m Gawin Exeter x.1.2001</t>
  </si>
  <si>
    <t>Duplicate of NBW4 Laudenbach</t>
  </si>
  <si>
    <t>Places where Heberles have lived</t>
  </si>
  <si>
    <t>Dunedin</t>
  </si>
  <si>
    <t>Napier</t>
  </si>
  <si>
    <t>b 24.5.1911 Constantine</t>
  </si>
  <si>
    <t>m Richard  Green 13.5.1939 SA (b c1919)</t>
  </si>
  <si>
    <t>m Helena M Bowles (b c1913)</t>
  </si>
  <si>
    <t>m Bruce Turner dec'd (b c1937)</t>
  </si>
  <si>
    <t>Hebley/Heberley</t>
  </si>
  <si>
    <t xml:space="preserve">     A3</t>
  </si>
  <si>
    <t>Carl August Hermann Ludwig Heberle------</t>
  </si>
  <si>
    <t>d 22.11.1960</t>
  </si>
  <si>
    <t>Arthur Charles Heberley--</t>
  </si>
  <si>
    <t>b 21.5.1812 CZ d 30.11.1870 MoontaSA</t>
  </si>
  <si>
    <t>b 22.7.1849 CZ d 1926 Melbourne Vic</t>
  </si>
  <si>
    <t>b 4.8.1838 CZ d 12.7.1906 Kooringa SA</t>
  </si>
  <si>
    <t>m Carl C Oppermann 21.5.1855 RedruthSA</t>
  </si>
  <si>
    <t>b 1842 d 16.3.1912 Eastwood SA</t>
  </si>
  <si>
    <t>b 2.2.1810 CZ d 10.6.1862 Kooringa SA</t>
  </si>
  <si>
    <t>b 29.11.1861 Redruth SA d 7.11.1867 Redruth</t>
  </si>
  <si>
    <t>b 1.10.1652CZ d 12.10.1718 CZ</t>
  </si>
  <si>
    <t>b 26.9.1711 CZ d 22.7.1781 CZ</t>
  </si>
  <si>
    <t>m ME Marchhausen 29.9.1780 CZ</t>
  </si>
  <si>
    <t>m A D Brauns 13.10.1768 CZ</t>
  </si>
  <si>
    <t>b 26.11.1780 CZ d 29.1.1837 CZ</t>
  </si>
  <si>
    <t>m C L Breitkopf 7.6.1807 CZ</t>
  </si>
  <si>
    <t>m Carl C Oppermann 21.5.1855 Redruth SA</t>
  </si>
  <si>
    <t>m Mabel E (Mollie) Lawrence 1914 Victoria</t>
  </si>
  <si>
    <t xml:space="preserve">b 1.6.1884 Moonta d 26.5.1884 Moonta SA  </t>
  </si>
  <si>
    <t xml:space="preserve">b 22.10.1885 Moonta d 21.9.1915 Perth WA  </t>
  </si>
  <si>
    <t>b 3.11.1852 SA d 22.9.1925 Perth WA</t>
  </si>
  <si>
    <t>m Pauline Emily Graham 26.4.1946 KatanningWA</t>
  </si>
  <si>
    <t>b 25.1.1947 Katanning  PHOTO, WEBPAGE</t>
  </si>
  <si>
    <t>b 18.10.1840 CZ d 14.7.1906 Burra SA</t>
  </si>
  <si>
    <t xml:space="preserve">b 9.10.1876 Moonta d 21.11.1955 Broken Hill </t>
  </si>
  <si>
    <t>d 1955 Broken Hill NSW   OBITUARY</t>
  </si>
  <si>
    <t>b 14.6.1879 Moonta</t>
  </si>
  <si>
    <t>b 14.4.82or84 Moonta d 20.1.1924 BrokenHill</t>
  </si>
  <si>
    <t>b 2.12.1883 MoontaSA d 5.4.1963 Perth WA</t>
  </si>
  <si>
    <t>m Charles Henry Grieves 16.11.1918 Broken Hill</t>
  </si>
  <si>
    <t>b 2.10.1889 Broken Hill NSW   PHOTO</t>
  </si>
  <si>
    <t>b 15.12.1904 Collingwood V d 14.8.1980 Robe SA</t>
  </si>
  <si>
    <t>b 13.2.1893 Hahndorf d 26.6.1968 SA</t>
  </si>
  <si>
    <t>m May Hendrey/Hendrie 9.2.1924 Adel (b c 1895</t>
  </si>
  <si>
    <t>b 1899 Hahndorf SA d 7.8.1963 SA</t>
  </si>
  <si>
    <t>b 2.12.1883 Moonta SA d 5.4.1963 Perth WA</t>
  </si>
  <si>
    <t>b 20.8.1878 Moonta mines</t>
  </si>
  <si>
    <t>b 14.4.82or84 Moonta d 20.1.1924 Broken Hill</t>
  </si>
  <si>
    <t>migrated to SA 1855</t>
  </si>
  <si>
    <t>m Edith Mary Fergie 13.4.1911 Victoria</t>
  </si>
  <si>
    <t>b 20.2.1922 Narrogin d 20.12.03 Perth PHOTO</t>
  </si>
  <si>
    <t>mPauline Emily Graham 26.4.1946 Katanning WA</t>
  </si>
  <si>
    <t>b 5.5.1955 Katanning WA  d 9.3.1975 Qld</t>
  </si>
  <si>
    <t>b 4.4.1919 Perth d 9.11.1990 Gnowangerup WA</t>
  </si>
  <si>
    <t>b 25.1.1947 Katanning WA    PHOTO, WEBPAGE</t>
  </si>
  <si>
    <t>b 25.1.1947 KatanningWA    PHOTO</t>
  </si>
  <si>
    <t>m Eva E Furniss    PHOTO</t>
  </si>
  <si>
    <t>b 18.9.1917 Perth WA</t>
  </si>
  <si>
    <t>Harold P (Percy) Heberle---PHOTO---------------</t>
  </si>
  <si>
    <t>b 21.12.1911 Perth WA d 16.3.1940 Perth WA</t>
  </si>
  <si>
    <t>b 6.9.1915 Perth WA</t>
  </si>
  <si>
    <t>b 4.4.1919 Perth d 9.11.1990 GnowangerupWA</t>
  </si>
  <si>
    <t>b 25.4.1927 Perth WA d 11.8.1985 Perth WA</t>
  </si>
  <si>
    <t>m Kathleen Mary Brown 17.1.1975 Perth</t>
  </si>
  <si>
    <t>b 26.12.1948 KatanningWA  PHOTO</t>
  </si>
  <si>
    <t>Alexandre Heberle</t>
  </si>
  <si>
    <t>b 10.4.1862 Carrick, Ontario</t>
  </si>
  <si>
    <t>b 12.5.1864 Bruce d 28.8.1926 Rodney</t>
  </si>
  <si>
    <t>b 10.4.1866 d 24.5.1866 Mildmay</t>
  </si>
  <si>
    <t>b 1842 Montreal d 1926 Quebec</t>
  </si>
  <si>
    <t>lived in Munson, Geauga County1900</t>
  </si>
  <si>
    <t>b 3.10.1897 Munson, Geuga County OH</t>
  </si>
  <si>
    <t>m Florence Maggie Williams (Johnston ?) 20.9.1924 Adelaide</t>
  </si>
  <si>
    <t>d 5.8.1995 Capiovi, Argentina</t>
  </si>
  <si>
    <t xml:space="preserve">c = circa = approximate </t>
  </si>
  <si>
    <t>1750-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</si>
  <si>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</si>
  <si>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</si>
  <si>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</si>
  <si>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</si>
  <si>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</si>
  <si>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</si>
  <si>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</si>
  <si>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</si>
  <si>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d 11.2.1918 Broken Hill</t>
  </si>
  <si>
    <t>b 9.1.1819 Niedersteinbach</t>
  </si>
  <si>
    <t>d 1.11.1886 Wissembourg</t>
  </si>
  <si>
    <t>m Madeleine Schwallie (b c1821)</t>
  </si>
  <si>
    <t>5.5.1840 Obersteinbach</t>
  </si>
  <si>
    <t>Francois Antoine Heberle---------</t>
  </si>
  <si>
    <t>Duplicate F3 Niedersteinbach</t>
  </si>
  <si>
    <t xml:space="preserve">1750 - </t>
  </si>
  <si>
    <t>James William Heberlet</t>
  </si>
  <si>
    <t>Perth 1968-71, Telecom MtBarker69-75</t>
  </si>
  <si>
    <t>TelecomJerramungup76-79,Albany80-90</t>
  </si>
  <si>
    <t>in SA until 1885, then Melbourne</t>
  </si>
  <si>
    <t>Charles Tracy Heberle III--------</t>
  </si>
  <si>
    <t>MALAYSIA</t>
  </si>
  <si>
    <t>national service in Vietnam c1968-1969</t>
  </si>
  <si>
    <t>Duplicate of A3 Australia</t>
  </si>
  <si>
    <t xml:space="preserve">national service Malaysia c1969-1971 </t>
  </si>
  <si>
    <t>postal worker Adelaide Feb 2005-, lived Gawler</t>
  </si>
  <si>
    <t>Gawler SA 5118, 50km NNE of Adelaide</t>
  </si>
  <si>
    <t>Carl August Wilhelm Heberle</t>
  </si>
  <si>
    <t>b c1765</t>
  </si>
  <si>
    <t>b c1767</t>
  </si>
  <si>
    <t>b 1910 Broken Hill</t>
  </si>
  <si>
    <t>d = died (gestorben)</t>
  </si>
  <si>
    <t>George Heberle</t>
  </si>
  <si>
    <t>b x.9.1861 Canada d Willoughby OH</t>
  </si>
  <si>
    <t>Geoffrey Harry Heberle-----------------------------</t>
  </si>
  <si>
    <t>in Buenos Aires 1979-82, 1989-90</t>
  </si>
  <si>
    <t xml:space="preserve">Duplicates of A6 Brazil </t>
  </si>
  <si>
    <t>1879 (b c1811)</t>
  </si>
  <si>
    <t>m Charles Reboul 1950 (b c1904)</t>
  </si>
  <si>
    <t>m Marie Astolfi 12.12.1933</t>
  </si>
  <si>
    <t>b 27.1.1880 Darmstadt</t>
  </si>
  <si>
    <t>migrated to France</t>
  </si>
  <si>
    <t>naturalised France 19.3.1904</t>
  </si>
  <si>
    <t>upholsterer</t>
  </si>
  <si>
    <t>in French army in Algeria 1900,</t>
  </si>
  <si>
    <t>1902-04, in Vietnam area 1900-02,</t>
  </si>
  <si>
    <t>1906-10, Senegal 1913-15</t>
  </si>
  <si>
    <t>Robert Heberle-----</t>
  </si>
  <si>
    <t>Duplicate of NG5 Hesse</t>
  </si>
  <si>
    <t>Duplicate of F7 Belfort</t>
  </si>
  <si>
    <t>includes Algeria, Cameroun, Guinea, Kenya, Morocco, St Helena, Senegal, South Africa</t>
  </si>
  <si>
    <t xml:space="preserve">b 14.12.1844 CZ d 20.6.1846 CZ  </t>
  </si>
  <si>
    <t>1906 Vic</t>
  </si>
  <si>
    <t>b c1928 d c2008</t>
  </si>
  <si>
    <t>migrated to Austria c1996</t>
  </si>
  <si>
    <t>Alejandra Heberle</t>
  </si>
  <si>
    <t>b c1987, in Mexico 2009</t>
  </si>
  <si>
    <t>Johanne Juliane Georgine Ernestine Heberle</t>
  </si>
  <si>
    <t>b 15.10.1842 CZ d 6.8.1897 Walloway SA, migr Australia1855</t>
  </si>
  <si>
    <t>Andreas/Andrew Heberle---------------</t>
  </si>
  <si>
    <t>m Sophia Evers/Zumach 10.3.1891 Mildmay</t>
  </si>
  <si>
    <t>b 15.10.1872 Williamsburg</t>
  </si>
  <si>
    <t>Johann Heberle</t>
  </si>
  <si>
    <t>in Strathcona 1906</t>
  </si>
  <si>
    <t>Philip Heberle</t>
  </si>
  <si>
    <t>Louella Heberle</t>
  </si>
  <si>
    <t>Gladys Heberle</t>
  </si>
  <si>
    <t>Mary Heberle</t>
  </si>
  <si>
    <t>Jacob Heberle----------------------------------</t>
  </si>
  <si>
    <t>m Pauline ...</t>
  </si>
  <si>
    <t>in Red Deer 1911</t>
  </si>
  <si>
    <t>Otto Heberle</t>
  </si>
  <si>
    <t>Hazel Heberle</t>
  </si>
  <si>
    <t>Bruno Vicente Heberle   PHOTO</t>
  </si>
  <si>
    <t>m Eunice Marion Bishop    PHOTO</t>
  </si>
  <si>
    <t>m Kaylene Lawson (b c1957)  PHOTO--------</t>
  </si>
  <si>
    <t>Sheree Anne Lawson</t>
  </si>
  <si>
    <t>b 10.8.1985, lived in Albany</t>
  </si>
  <si>
    <t>Frederick Louis Heberle  PHOTO  OBITUARY</t>
  </si>
  <si>
    <t>b 23.2.1930 Holyoke MA d 10.11.2009 Holyoke MA</t>
  </si>
  <si>
    <t>in Holyoke MA until c1947, Newton NJ c1947-50</t>
  </si>
  <si>
    <t>in Montreal Canada c1950-52, Baltimore MD c1952</t>
  </si>
  <si>
    <t>Duplicate of Holyoke MA USA14</t>
  </si>
  <si>
    <t xml:space="preserve">b 9.10.1876 Moonta d 21.11.1955 BrokenHill </t>
  </si>
  <si>
    <t>m Susan M Tindale 5.11.1977 DenmarkWA</t>
  </si>
  <si>
    <t>Sheree Anne Lawson   PHOTO</t>
  </si>
  <si>
    <t>m John Morgan 2.2.1938 Rodney (b c1918)</t>
  </si>
  <si>
    <t>6.12.1941 Rodney</t>
  </si>
  <si>
    <t>b 18.4.1956 PortHope, Ontario</t>
  </si>
  <si>
    <t>b 26.5.1916 Aldborough d 16.11.2009 St Thomas   OBITUARY</t>
  </si>
  <si>
    <t>ZAMBIA</t>
  </si>
  <si>
    <t>Duplicate of A6 Porto Alegre, Brazil</t>
  </si>
  <si>
    <t>student Engenharia de Producao (Mechanica) graduated 1999</t>
  </si>
  <si>
    <t>d 4.12.2008 Diamond Creek Vic</t>
  </si>
  <si>
    <t>b 28.12.1923 Bremen, Germany</t>
  </si>
  <si>
    <t>Eva Julia Emilie Heberle</t>
  </si>
  <si>
    <t>Duplicate of NG3 Bremen</t>
  </si>
  <si>
    <t>m 25.12.1875 Callington SA</t>
  </si>
  <si>
    <t>b c1927 d 10.12.2009 Katanning</t>
  </si>
  <si>
    <t>m Dorothy Florence (Doss) Hardingham 1980</t>
  </si>
  <si>
    <t>Maria Sueli Heberle    PHOTO</t>
  </si>
  <si>
    <t>Changes 1.1.2010-31.12.2010 in orange</t>
  </si>
  <si>
    <t>b 1845 Cloudy Bay NZ 1845 d 1868</t>
  </si>
  <si>
    <t>m Sarah Freeman 17.5.1875 NZ</t>
  </si>
  <si>
    <t>b 11.4.1849 Cloudy Bay NZ</t>
  </si>
  <si>
    <t>b 1854 CloudyBay NZ d 1888 NZ</t>
  </si>
  <si>
    <t>d 14.9.1975 Lower Hutt Wellington NZ</t>
  </si>
  <si>
    <t>m William Walkington Vance (b c1875)</t>
  </si>
  <si>
    <t>b 30.8.1865 Wellington d 7.8.1941 Waikanae</t>
  </si>
  <si>
    <t>b 20.6.1864 d 27.7.1864 Wellington</t>
  </si>
  <si>
    <t>m Sarah McLochlan 30.8.1876</t>
  </si>
  <si>
    <t>b c1929 Munchen d Tadgikistan USSR</t>
  </si>
  <si>
    <t>TURKEY</t>
  </si>
  <si>
    <t>b 1964 Tadgikistan, lived Niedersachsen</t>
  </si>
  <si>
    <t>b 1951 Tadgikistan</t>
  </si>
  <si>
    <t>in Germany 2009 ?</t>
  </si>
  <si>
    <t>b 22.2.1962 Washington DC</t>
  </si>
  <si>
    <t>Franco Heberle</t>
  </si>
  <si>
    <t>Duplicate B6 Neumarkt, Bavaria</t>
  </si>
  <si>
    <t>b 1943 Neu-Munchen Odessa</t>
  </si>
  <si>
    <t>b 1942 Neu-Munchen Odessa</t>
  </si>
  <si>
    <t>b 1960 Nowokubanka, Kasachstan</t>
  </si>
  <si>
    <t>b 1981 Alexandrowka, Kasachstan</t>
  </si>
  <si>
    <t>Nowokubanka, Astana, Kazachstan</t>
  </si>
  <si>
    <t>Alexandrowka, Karaganda, Kasachstan</t>
  </si>
  <si>
    <t>Aden Charles Heberle</t>
  </si>
  <si>
    <t>b 10.2.2010 South Australia</t>
  </si>
  <si>
    <t>Aaron Anthony Heberle    PHOTO-------------------</t>
  </si>
  <si>
    <t xml:space="preserve">C:\homepage\Excel\h-amafoc.xls  </t>
  </si>
  <si>
    <t>FAMILY TREE for ARGENTINA HEBERLE</t>
  </si>
  <si>
    <t>FAMILY TREE for HEBERLE</t>
  </si>
  <si>
    <t>FAMILY TREES FOR AUSTRALIAN HEBERLE</t>
  </si>
  <si>
    <t>FAMILY TREE for NEW ZEALAND HEBERLE</t>
  </si>
  <si>
    <t>FAMILY TREE for HEBERLE from CANADA</t>
  </si>
  <si>
    <t xml:space="preserve">m Lydia Mary Hanrahan/Turnham nee Cole </t>
  </si>
  <si>
    <t>b 11.11.1897 d 1897 Broken Hill</t>
  </si>
  <si>
    <t>b 23.8.1926 Keswick, Adelaide SA ?</t>
  </si>
  <si>
    <t xml:space="preserve">m Jessie Agnes Campbell c1930 Victoria </t>
  </si>
  <si>
    <t>b c1890, divorced 1928, d 4.12.1982 Perth</t>
  </si>
  <si>
    <t>m Mabel E.(Mollie) Lawrence 1914 Victoria</t>
  </si>
  <si>
    <t>b c1884, divorced 1928</t>
  </si>
  <si>
    <t xml:space="preserve">b 29.7.1886 SA d 1916 NSW </t>
  </si>
  <si>
    <t>m E Sampson 18.3.1880 Adelaide</t>
  </si>
  <si>
    <t>in Perth 1911-22, 1965, Carnarvon area 1925-50</t>
  </si>
  <si>
    <t>shot and killed man at Menendie Well 1925</t>
  </si>
  <si>
    <t>m Ellen May Haines 30.12.1903 Port Adelaide (b c1878)   PHOTO</t>
  </si>
  <si>
    <t>b c1878   PHOTO</t>
  </si>
  <si>
    <t xml:space="preserve">m Ellen May Haines 30.12.1903 Port Adelaide </t>
  </si>
  <si>
    <t>b 10.2.1870 Redruth SA d 20.6.1909 Adelaide, lived Burra, Point Turton, Broken Hill</t>
  </si>
  <si>
    <t>m Anna LC Liebelt 1888 Hahndorf SA</t>
  </si>
  <si>
    <t>b 1.5.1855 Murray District SA d 1855 SA</t>
  </si>
  <si>
    <t>b 13.11.1906 Alberton SA d 11.2.1978 SA</t>
  </si>
  <si>
    <t>m Arthur Price/Pride 25.6.1906 Hurstville NSW (b c1884)</t>
  </si>
  <si>
    <t>Olive Gertrud/Gertrude Heberle</t>
  </si>
  <si>
    <t>b c1850 d 29.7.1928</t>
  </si>
  <si>
    <t>b 27.12.1889 Hahndorf d 30.5.1890 SA</t>
  </si>
  <si>
    <t>b 1874 SA d 19.10.1876 SA</t>
  </si>
  <si>
    <t>m Anna Louise Clara Liebelt 1888 Hahndorf</t>
  </si>
  <si>
    <t>25.10.1888 Hahndorf SA</t>
  </si>
  <si>
    <t>b 18.8.1866 Blackiston SA</t>
  </si>
  <si>
    <t>Duplicate of NG2A Clausthal-Z</t>
  </si>
  <si>
    <t>back in Aust 7.7.1919</t>
  </si>
  <si>
    <t>Enlisted Army 10.9.1917</t>
  </si>
  <si>
    <t>divorced 1910 ?</t>
  </si>
  <si>
    <t>b 15.10.1842 CZ migr Australia 1855</t>
  </si>
  <si>
    <t>m Assunta Terzi 13.12.1905 PerthWA, divorced 1910 ?</t>
  </si>
  <si>
    <t>b 20.6.1884 SA d 1.3.1921 Sydney NSW</t>
  </si>
  <si>
    <t>in Yucatan area 2010</t>
  </si>
  <si>
    <t>Cleber Heberle</t>
  </si>
  <si>
    <t>in Alto Parana 2010</t>
  </si>
  <si>
    <t>Melbourne1914, Sydney 1915-21, Perth 1921-70</t>
  </si>
  <si>
    <t>b 1918 Sydney NSW d 1945 WA</t>
  </si>
  <si>
    <t>d 26.5.1924 Broken Hill NSW</t>
  </si>
  <si>
    <t>school teacher</t>
  </si>
  <si>
    <t>m Emily Jane Lyall 1908 (b 3.3.1879 d 20.7.1953)</t>
  </si>
  <si>
    <t xml:space="preserve">b 1.6.1884Moonta d 26.5.1884 Moonta SA  </t>
  </si>
  <si>
    <t>b 1881 Coburg Vic d 1886 Coburg Vic</t>
  </si>
  <si>
    <t xml:space="preserve">b 13.6.1906 Rottenburg </t>
  </si>
  <si>
    <t>m John Davis, (b c1936 d 17.10.1999)</t>
  </si>
  <si>
    <t>m Jocelyn Emo 1961 d 6.8.1994(b c1939)</t>
  </si>
  <si>
    <t>m Guy Rigoni 2.1.2002 Wangaratta Vic, lived Malven East Vic 2008</t>
  </si>
  <si>
    <t>m Sarah Elsie Ellington Walker</t>
  </si>
  <si>
    <t>b 4.4.1909 Bloemhof</t>
  </si>
  <si>
    <t>lived Boksburg North</t>
  </si>
  <si>
    <t>b 17.5.1859 Carrick</t>
  </si>
  <si>
    <t>d 12.8.1938 Mildmay</t>
  </si>
  <si>
    <t>d 2.1.1873 Mildmay, Bruce, Ontario</t>
  </si>
  <si>
    <t>b c1821 Germany</t>
  </si>
  <si>
    <t>d 28.2.1904 Carrick</t>
  </si>
  <si>
    <t>KOREA</t>
  </si>
  <si>
    <t>Duplicate of USA 10 St Paul MN</t>
  </si>
  <si>
    <t>b 26.7.1934   PHOTO</t>
  </si>
  <si>
    <t>served Coast Guard, Korean War</t>
  </si>
  <si>
    <t>Duplicate of USA 13 Daytona Beach FL</t>
  </si>
  <si>
    <t>Carla Heberle</t>
  </si>
  <si>
    <t>Roselene Heberle</t>
  </si>
  <si>
    <t>from Quilmes-Buenos Aires, now Lanus</t>
  </si>
  <si>
    <t>Oscar Guillermo Heberle-------------------???</t>
  </si>
  <si>
    <t>Anna D Heberle</t>
  </si>
  <si>
    <t>m Daniel Rachele/Kachele</t>
  </si>
  <si>
    <t>partner Simon Andrew</t>
  </si>
  <si>
    <t>lived Perth, Melbourne  2007-</t>
  </si>
  <si>
    <t>m Elizabeth Sampson 18.3.1880 Adelaide</t>
  </si>
  <si>
    <t>d 3.4.1939 Lancashire UK</t>
  </si>
  <si>
    <t>b 1854 d 13.5.1934 Adelaide SA</t>
  </si>
  <si>
    <t>m Barbara ...</t>
  </si>
  <si>
    <t>Johann Jacob Heberle--------------</t>
  </si>
  <si>
    <t>m John E Knuppe, Wentworth ONT</t>
  </si>
  <si>
    <t>OTHER CANADA</t>
  </si>
  <si>
    <t>Duplicate of Sheet USA10 Michigan</t>
  </si>
  <si>
    <t>m ... Marshall, lived in Collingwood 1902-08</t>
  </si>
  <si>
    <t>m Robert Dodson 26.9.1931 Adelaide (b c1906</t>
  </si>
  <si>
    <t>Margaret Heberle/Heaverily</t>
  </si>
  <si>
    <t>m Matthew Beitz 25.9.1877 Waterloo</t>
  </si>
  <si>
    <t>m Joseph Sartori 1906 Coolgardie(b c1881)</t>
  </si>
  <si>
    <t>Norma Catherine Heberle</t>
  </si>
  <si>
    <t>b 16.12.1924 ONT d 24.10.1999 St Thomas ONT buried Fingal</t>
  </si>
  <si>
    <t>b 20.4.1916 SA  d 6.1994</t>
  </si>
  <si>
    <t>b c1851 not CZ d 1902 Queensland</t>
  </si>
  <si>
    <t>m Anna LC Liebelt 25.10.1888 Hahndorf SA</t>
  </si>
  <si>
    <t>b c1860 Germany</t>
  </si>
  <si>
    <t>b c1890 USA</t>
  </si>
  <si>
    <t>m Mabel ... (b c1895), in Red Deer 1911</t>
  </si>
  <si>
    <t>b c1909 USA, in Red Deer 1911</t>
  </si>
  <si>
    <t>b c1910 Alberta</t>
  </si>
  <si>
    <t>b c1867, in Red Deer 1911</t>
  </si>
  <si>
    <t>b c1876 Quebec</t>
  </si>
  <si>
    <t>b c1897 USA</t>
  </si>
  <si>
    <t>m Rose ... (b c1878 USA)</t>
  </si>
  <si>
    <t>b c1900 USA</t>
  </si>
  <si>
    <t>b c1902 USA</t>
  </si>
  <si>
    <t>b c1903 Alberta</t>
  </si>
  <si>
    <t xml:space="preserve">m Regina Beringer/Benninger 23.9.1889 </t>
  </si>
  <si>
    <t>23.2.1863</t>
  </si>
  <si>
    <t>m Michael Magnus 22.4.1884 Waterloo</t>
  </si>
  <si>
    <t>10.3.1920 Toronto/24.3.1926 York</t>
  </si>
  <si>
    <t>m Elmer F Strong 26.5.1926 Elgin</t>
  </si>
  <si>
    <t>b c1986, in Maldonado, Uruguay 2009</t>
  </si>
  <si>
    <t>m Lucia Ribas 1.10.1922 Indago, Cavite</t>
  </si>
  <si>
    <t>m Catharina Weber</t>
  </si>
  <si>
    <t>probably from Germany</t>
  </si>
  <si>
    <t>did not live in Philippines</t>
  </si>
  <si>
    <t>b 30.12.1900 Crespo, Entre Rios</t>
  </si>
  <si>
    <t>Antonina Heberle---------------------------</t>
  </si>
  <si>
    <t>partner Ambrosia More</t>
  </si>
  <si>
    <t>14.6.1916 Port Huron, Mich, USA</t>
  </si>
  <si>
    <t>b 21.3.1922 MN d 9.6.1982 LosAngeles CA</t>
  </si>
  <si>
    <t>Leonard Heberle----------------------------------</t>
  </si>
  <si>
    <t>April Heberle Benavidez</t>
  </si>
  <si>
    <t>in Latoria, Naic, Cavite 2010</t>
  </si>
  <si>
    <t>Juan/Johann Heberle</t>
  </si>
  <si>
    <t>b c1829 Germany</t>
  </si>
  <si>
    <t>in Graneros, Argentina 1869, not married</t>
  </si>
  <si>
    <t>Changes 1.1.2011-31.12.2011 in purple</t>
  </si>
  <si>
    <t>b c1969, in Adana, Turkey 2009</t>
  </si>
  <si>
    <t>TASMANIA</t>
  </si>
  <si>
    <t>Michael Ludwig Haeberle/Haberle-------------------------</t>
  </si>
  <si>
    <t>b 16.4.1816 Wurttemburg</t>
  </si>
  <si>
    <t>d 27.6.1896 Latrobe Tasmania</t>
  </si>
  <si>
    <t>m Catherine Rosina Zeugleron/Ziglery</t>
  </si>
  <si>
    <t>b 1824 d 2.5.1911 Latrobe</t>
  </si>
  <si>
    <t>arrived Tasmania 1858</t>
  </si>
  <si>
    <t>m Catherine Leader ?</t>
  </si>
  <si>
    <t>migrated to Tasmania on "Mount Moringa"</t>
  </si>
  <si>
    <t>Sarah Heberle----------------------------------</t>
  </si>
  <si>
    <t>b 1861 d 9.2.1873</t>
  </si>
  <si>
    <t>b 2.3.1844</t>
  </si>
  <si>
    <t>m Michael Gafney 16.10.1859 Westbury</t>
  </si>
  <si>
    <t>b c1831</t>
  </si>
  <si>
    <t>b 27.2.1865 Deloraine</t>
  </si>
  <si>
    <t>d 4.9.1948 Hobart</t>
  </si>
  <si>
    <t>m Caroline Louisa Banfield/Bamfield</t>
  </si>
  <si>
    <t>b 5.10.1845</t>
  </si>
  <si>
    <t xml:space="preserve">21.12.1891 Ulverstone </t>
  </si>
  <si>
    <t>b 13.11.1874 Port Sorell Tasmania</t>
  </si>
  <si>
    <t>Louisa Caroline Heberle/Haberley-----------</t>
  </si>
  <si>
    <t>d 7.3.1946</t>
  </si>
  <si>
    <t>b 1.6.1849 Wurttemburg</t>
  </si>
  <si>
    <t>d 31.10.1935 Meander Tasmania</t>
  </si>
  <si>
    <t>mJohnWilliamFulton 23.10.1871Launceston</t>
  </si>
  <si>
    <t>b 28.12.1849 Launceston</t>
  </si>
  <si>
    <t>Louis Heberle----------------------------------</t>
  </si>
  <si>
    <t>Charles Louis Heberle/Haberle</t>
  </si>
  <si>
    <t>b 1851 d 24.12.1888 Mersey</t>
  </si>
  <si>
    <t>b 9.3.1880 Deloraine</t>
  </si>
  <si>
    <t>m Ada Alice Metcalf 30.4.1879 Deloraine</t>
  </si>
  <si>
    <t>b 1856</t>
  </si>
  <si>
    <t>b c1854</t>
  </si>
  <si>
    <t>m Samuel Jago 31.10.1872 Deloraine</t>
  </si>
  <si>
    <t>b 1851</t>
  </si>
  <si>
    <t>Emily Heberle</t>
  </si>
  <si>
    <t>b 15.1.1882</t>
  </si>
  <si>
    <t>m Janet Lily May Scott</t>
  </si>
  <si>
    <t>Mary Ann Heberle</t>
  </si>
  <si>
    <t>b 14.3.1887 Deloraine</t>
  </si>
  <si>
    <t>d 17.2.1950</t>
  </si>
  <si>
    <t>m John Miles 6.1.1876 Deloraine</t>
  </si>
  <si>
    <t xml:space="preserve">Michael William Heberle/Haberle </t>
  </si>
  <si>
    <t>b 8.11.1883 Deloraine</t>
  </si>
  <si>
    <t>Frederick Thomas Heberle/Haberle</t>
  </si>
  <si>
    <t>b 15.10.1885 Deloraine</t>
  </si>
  <si>
    <t>b 20.2.1890 Deloraine</t>
  </si>
  <si>
    <t>Thomas Heberle-------------------------------</t>
  </si>
  <si>
    <t>b 4.5.1862 or 1.6.1862 Deloraine</t>
  </si>
  <si>
    <t>Elsie Beatrice Heberle</t>
  </si>
  <si>
    <t>b 25.9.1893 Deloraine</t>
  </si>
  <si>
    <t>b c1864</t>
  </si>
  <si>
    <t>Olive Henrietta Haberle</t>
  </si>
  <si>
    <t>Fanny Heberle</t>
  </si>
  <si>
    <t>b 8.2.1896</t>
  </si>
  <si>
    <t>b 26.6.1868 Deloraine</t>
  </si>
  <si>
    <t>m John Lee 14.9.1886 Deloraine</t>
  </si>
  <si>
    <t>Alfred Cyril Haberle</t>
  </si>
  <si>
    <t>b 15.11.1899 Deloraine</t>
  </si>
  <si>
    <t>Duplicates of Haberle Tasmania family tree</t>
  </si>
  <si>
    <t>Charles Haberle/Habile----------------------------</t>
  </si>
  <si>
    <t>Edward Ernest Heberle/Haberle------------------</t>
  </si>
  <si>
    <t>Descendants are Haberle</t>
  </si>
  <si>
    <t>m Alice Elizabeth Walters 3.7.1888 Deloraine</t>
  </si>
  <si>
    <t>m George John Banfield 10.6.1885 Deloraine</t>
  </si>
  <si>
    <t>m William Kent Watts 24.6.1891 Deloraine</t>
  </si>
  <si>
    <t>b 22.3.1853 Germany d 7.11.1934 Latrobe</t>
  </si>
  <si>
    <t>b c1843 d 1873 Deloraine</t>
  </si>
  <si>
    <t>Robert (Bob) Heberle</t>
  </si>
  <si>
    <t>went to Fundy High School, New Brunswick ?</t>
  </si>
  <si>
    <t>graduated 1967 University of Central Missouri ?</t>
  </si>
  <si>
    <t>2020-</t>
  </si>
  <si>
    <t>in Capiovi, Cordoba</t>
  </si>
  <si>
    <t>Veronica Heberle--------------------------------</t>
  </si>
  <si>
    <t>Daiane Heberle</t>
  </si>
  <si>
    <t>b 27.1.1956</t>
  </si>
  <si>
    <t>Jamie Heberle</t>
  </si>
  <si>
    <t>b c1990 Seoul, in USA 2010 ?</t>
  </si>
  <si>
    <t>Robert Anthony Heberle--(Altusried branch)--</t>
  </si>
  <si>
    <t>b 26.11.1981</t>
  </si>
  <si>
    <t>b 27.10.1971 Siberia USSR</t>
  </si>
  <si>
    <t>b 1883 Munchen Odessa</t>
  </si>
  <si>
    <t>d 1940 Munchen Odessa</t>
  </si>
  <si>
    <t>m Helena Bender</t>
  </si>
  <si>
    <t xml:space="preserve">b 29.12.1885 Sulz/Munchen </t>
  </si>
  <si>
    <t>d 1966 Kasachstan USSR</t>
  </si>
  <si>
    <t>in 1926 ? went to Neu Munchen</t>
  </si>
  <si>
    <t>migrated to Kasachstan c1946</t>
  </si>
  <si>
    <t>migrated to Siberia c1950</t>
  </si>
  <si>
    <t>b 1.6.1892 Munchen Odessa</t>
  </si>
  <si>
    <t>d 1951 Siberia USSR</t>
  </si>
  <si>
    <t>b 30.8.1894 Munchen Odessa</t>
  </si>
  <si>
    <t xml:space="preserve">d 6.1.1962 Tshcerepanowo,Siberia </t>
  </si>
  <si>
    <t>m Teresa Bader 21.4.1921 Munchen</t>
  </si>
  <si>
    <t>b 8.10.1899 Rastadt Odessa</t>
  </si>
  <si>
    <t>d Lutschanowo Siberia</t>
  </si>
  <si>
    <t>b 20.1.1904 Munchen Odessa</t>
  </si>
  <si>
    <t>d Nurnberg Germany</t>
  </si>
  <si>
    <t>b 26.4.1914 Munchen Odessa</t>
  </si>
  <si>
    <t>lived in Bavaria</t>
  </si>
  <si>
    <t>d &lt;2003</t>
  </si>
  <si>
    <t>b 28.6.1919 Munchen Odessa</t>
  </si>
  <si>
    <t>d 21.1.2003 Postbauer-Heng, Bavaria</t>
  </si>
  <si>
    <t>migrated to Germany c1990</t>
  </si>
  <si>
    <t>m Emilia Kessel (b 21.4.1922 Munchen)</t>
  </si>
  <si>
    <t>lived Bavaria 1998</t>
  </si>
  <si>
    <t>migrated to Bavaria c1990</t>
  </si>
  <si>
    <t>Jakob Heberle</t>
  </si>
  <si>
    <t>b 20.4.1921 Munchen</t>
  </si>
  <si>
    <t>b 6.9.1925 Munchen</t>
  </si>
  <si>
    <t>d 21.12.2002 Nurnberg  OBITUARY</t>
  </si>
  <si>
    <t>b 30.12.1929 Munchen</t>
  </si>
  <si>
    <t>b 31.3.1932 Munchen</t>
  </si>
  <si>
    <t>Gilarus/Hilarius Heberle</t>
  </si>
  <si>
    <t>b 8.6.1935 Munchen</t>
  </si>
  <si>
    <t>migrated to Kasachstan c1960</t>
  </si>
  <si>
    <t>b 19.5.1940 Roschdestwenkoe Kaukasien</t>
  </si>
  <si>
    <t>Jakob Heberle-------------------------------------</t>
  </si>
  <si>
    <t>Mathias Heberle----------------------------------</t>
  </si>
  <si>
    <t>b 7.1.1942 Neu-Munchen Odessa</t>
  </si>
  <si>
    <t>b 1943 Neu-Munchen</t>
  </si>
  <si>
    <t>migrated to Siberia c1980</t>
  </si>
  <si>
    <t>migrated to Siberia c1970</t>
  </si>
  <si>
    <t>migrated to Bavaria c1999</t>
  </si>
  <si>
    <t>b 1953 Kasachstan d 1997 Kasachstan</t>
  </si>
  <si>
    <t>b 1960 Kasachstan, lived in Bavaria</t>
  </si>
  <si>
    <t>m Valentina Buchmuller (b c1962)</t>
  </si>
  <si>
    <t>migrated to Bavaria c1984</t>
  </si>
  <si>
    <t>Johannes Heberle---OBITUARY----------------</t>
  </si>
  <si>
    <t>b1970 Kasachstan</t>
  </si>
  <si>
    <t>b 1981 Kasachstan, m Eugen Reh</t>
  </si>
  <si>
    <t>Duplicate of B6 Postbauer-Heng</t>
  </si>
  <si>
    <t>|-</t>
  </si>
  <si>
    <t>2 more children b Germany, see B6 Bavaria</t>
  </si>
  <si>
    <t>b 1948 Kasachstan, lived in Bavaria</t>
  </si>
  <si>
    <t>SEE B6 Amberg</t>
  </si>
  <si>
    <t>German Heberle</t>
  </si>
  <si>
    <t>b 18.9.1980</t>
  </si>
  <si>
    <t>in Quilmes - Buenos Aires, Munchen 2010</t>
  </si>
  <si>
    <t>Marcelo Heberle-----------------------</t>
  </si>
  <si>
    <t>b 14.3.1959</t>
  </si>
  <si>
    <t>b c1930 Argentina</t>
  </si>
  <si>
    <t>b 15.11.1891 Kempten</t>
  </si>
  <si>
    <t>merchants clerk</t>
  </si>
  <si>
    <t>m Viktoria Bergmueller ?</t>
  </si>
  <si>
    <t>7.10.1915 Augsburg (b 3.2.1894)</t>
  </si>
  <si>
    <t>SENEGAL</t>
  </si>
  <si>
    <t>Pierre Yves Heberle--------------------------</t>
  </si>
  <si>
    <t>m Lucia Janssen (b c1957)</t>
  </si>
  <si>
    <t>b c1980, in Bahia 2010, Balvanera , Argentina2010</t>
  </si>
  <si>
    <t>in Balvanera Argentina 2010</t>
  </si>
  <si>
    <t>b c1965, m Alvaro Luiz Mafra, 1 child, in Itapiranga 2004</t>
  </si>
  <si>
    <t>Cleverson Heberle-------------------???</t>
  </si>
  <si>
    <t>b c1970, in Paraguay 2010</t>
  </si>
  <si>
    <t>Female Heberle ? Possibly not born Heberle</t>
  </si>
  <si>
    <t>Pierre Etienne Heberle   PHOTO-----</t>
  </si>
  <si>
    <t>SEE F7 Niort</t>
  </si>
  <si>
    <t>Philippe Marie Heberle-------------</t>
  </si>
  <si>
    <t>SEE F7 Lille</t>
  </si>
  <si>
    <t>b c1990, schooled Lemos, Rio Grande-Fuego</t>
  </si>
  <si>
    <t>m Carmelina Costa (b c1978) x.10.2004 Swan Hill</t>
  </si>
  <si>
    <t>in Burwood East Vic 2008, in Scottsdale Tas 2010 ?</t>
  </si>
  <si>
    <t>Scottsdale Tas 7260  50km NE of Launceston</t>
  </si>
  <si>
    <t>Jonathon/Jonathan Heberle</t>
  </si>
  <si>
    <t>b 1.1.1981 Woippy</t>
  </si>
  <si>
    <t>at school 1992-95 Hagondange, 1996-98 Metz</t>
  </si>
  <si>
    <t>at Metz University 1999-2005</t>
  </si>
  <si>
    <t>in La Trinite, Martinique 2010 ?</t>
  </si>
  <si>
    <t>MARTINIQUE</t>
  </si>
  <si>
    <t>Duplicate of F6 Woippy</t>
  </si>
  <si>
    <t>b 25.2.1993</t>
  </si>
  <si>
    <t>in Santa Cruz de la Sierra, Bolivia 2011</t>
  </si>
  <si>
    <t>BOLIVIA</t>
  </si>
  <si>
    <t>Duplicate of A6 Sete Quedas</t>
  </si>
  <si>
    <t>in Ramos Mejia 2010</t>
  </si>
  <si>
    <t>in Toronto 2010 ?</t>
  </si>
  <si>
    <t>b 28.8.1901 Sao Gabriel</t>
  </si>
  <si>
    <t>Celina Teixeira Heberle</t>
  </si>
  <si>
    <t>b 8.4.c1903 Sao Gabriel</t>
  </si>
  <si>
    <t>Celia Teixeira Heberle</t>
  </si>
  <si>
    <t>m Daniel Pereira</t>
  </si>
  <si>
    <t>Sara Teixeira Heberle</t>
  </si>
  <si>
    <t>b c1911 Sao Gabriel</t>
  </si>
  <si>
    <t>d 16.11.1995 Rivera, Uruguay</t>
  </si>
  <si>
    <t>b c1905 Sao Gabriel</t>
  </si>
  <si>
    <t>b c1909 Sao Gabriel</t>
  </si>
  <si>
    <t>Johannes Heberle--------------------------</t>
  </si>
  <si>
    <t>b c1907 Sao Gabriel</t>
  </si>
  <si>
    <t xml:space="preserve">m Maria Teixeira 21.3.1900 </t>
  </si>
  <si>
    <t xml:space="preserve">d 1948 Cerro Pelado, </t>
  </si>
  <si>
    <t>Rivera, Uruguay</t>
  </si>
  <si>
    <t>b 10.6.1904 Uruguay</t>
  </si>
  <si>
    <t>2.7.1954</t>
  </si>
  <si>
    <t>m Hermina Cheloni</t>
  </si>
  <si>
    <t>Nelida Cheloni Heberle</t>
  </si>
  <si>
    <t>Maria Herminia Cheloni Heberle</t>
  </si>
  <si>
    <t>m Osvaldo Acosta De Castro</t>
  </si>
  <si>
    <t>Ana Maria Gil Heberle</t>
  </si>
  <si>
    <t>m Robert Iroa</t>
  </si>
  <si>
    <t>partner Bocaza</t>
  </si>
  <si>
    <t>Jose Delmar Cheloni Heberle</t>
  </si>
  <si>
    <t>in Uruguay</t>
  </si>
  <si>
    <t>b 5.4.1952 Capiovi, Argentina</t>
  </si>
  <si>
    <t>m Miguel Quinones 18.8.1979</t>
  </si>
  <si>
    <t>Juan Jose Heberle</t>
  </si>
  <si>
    <t>b 20.11.1993, in Capiovi 2011</t>
  </si>
  <si>
    <t>Fernando Nicolas Ramon Heberle</t>
  </si>
  <si>
    <t>b 17.1.1962 Capiovi, lived in Capiovi</t>
  </si>
  <si>
    <t>m Mari Cosio (b c1962)</t>
  </si>
  <si>
    <t>Elias Heberle------------------------</t>
  </si>
  <si>
    <t>m Lourdes Esquivel (b 17.12.c1972)</t>
  </si>
  <si>
    <t>baby b c2009</t>
  </si>
  <si>
    <t>HEBERLE FAMILY TREES IN AMERICA (excluding USA, Brazil), AFRICA, OCEANIA AND ASIA</t>
  </si>
  <si>
    <t>Oscar/Alberto Heberle----------------------</t>
  </si>
  <si>
    <t>b c1920 Estrela d 28.6.1985 Itapiranga</t>
  </si>
  <si>
    <t>Inacia Heberle---------------------------------??</t>
  </si>
  <si>
    <t>Duplicate of Itapiranga PR</t>
  </si>
  <si>
    <t>Maisa</t>
  </si>
  <si>
    <t>b c2010</t>
  </si>
  <si>
    <t>m Galina ... (b 23.8.1952 Novosibirsk)</t>
  </si>
  <si>
    <t>in Irkutsk 1970</t>
  </si>
  <si>
    <t>migrated to Bavaria 1992</t>
  </si>
  <si>
    <t>b 17.7.1945</t>
  </si>
  <si>
    <t>Tushar Heberle</t>
  </si>
  <si>
    <t>studied Allahabad, in Nagpur 2011</t>
  </si>
  <si>
    <t>Jose Heberle</t>
  </si>
  <si>
    <t>b c1946, migrated to Paraguay</t>
  </si>
  <si>
    <t>Ademar Heberle</t>
  </si>
  <si>
    <t>b c1949, migrated to Paraguay</t>
  </si>
  <si>
    <t>b c1957, migrated to Paraguay</t>
  </si>
  <si>
    <t>b c1959, migrated to Paraguay</t>
  </si>
  <si>
    <t>lived Alto Parana ?</t>
  </si>
  <si>
    <t>b c1950, migrated to Paraguay</t>
  </si>
  <si>
    <t>Francisca/Francisco Heberle</t>
  </si>
  <si>
    <t>b c1961, migrated to Paraguay</t>
  </si>
  <si>
    <t>Marcio Heberle</t>
  </si>
  <si>
    <t>b c1980, in Paraguay 2010</t>
  </si>
  <si>
    <t>b 3.4.1887 Red Hill SA d 27.12.1944 Prospect SA</t>
  </si>
  <si>
    <t>at St Michel de Chambrill. en Ardeche</t>
  </si>
  <si>
    <t>d 22.1.2011 Valaurie</t>
  </si>
  <si>
    <t>b 25.6.1953 Port Hope,Ontario</t>
  </si>
  <si>
    <t>at school Port Hope 1968-72</t>
  </si>
  <si>
    <t>b 6.3.1879 d 21.7.1880 Constantine</t>
  </si>
  <si>
    <t>b 2.3.1858 Lembach m ... Barth</t>
  </si>
  <si>
    <t>CHAD</t>
  </si>
  <si>
    <t>EGYPT</t>
  </si>
  <si>
    <t>Francis Jean Heberle------------------</t>
  </si>
  <si>
    <t>Elea/Ella Heberle</t>
  </si>
  <si>
    <t>m Valerie Meyer (b c1970) PHOTO</t>
  </si>
  <si>
    <t>in Kunheim 1998-2003, 2010</t>
  </si>
  <si>
    <t>in Jedda,Saudi Arabia 2 1/2 years2004</t>
  </si>
  <si>
    <t>b 27.3.1995, in Colmar 2010</t>
  </si>
  <si>
    <t>in Egypt 3 years</t>
  </si>
  <si>
    <t>in Emirates 1 year, Chad 1/2 year</t>
  </si>
  <si>
    <t>Duplicate of F4A Albe</t>
  </si>
  <si>
    <t>EMIRATES</t>
  </si>
  <si>
    <t>Jari Vargus Heberle    PHOTO------------</t>
  </si>
  <si>
    <t>b c1977, m … Kerstin ?</t>
  </si>
  <si>
    <t>m Astrid P ,,,</t>
  </si>
  <si>
    <t>b c2005</t>
  </si>
  <si>
    <t>Juan Pablo Heberle</t>
  </si>
  <si>
    <t>Roseli Heberle</t>
  </si>
  <si>
    <t>b 30.4.1989, Naranjal ?</t>
  </si>
  <si>
    <t>b 8.4.1990, in Naranjal 2010</t>
  </si>
  <si>
    <t>Afonso Inacio Heberle--------------------------</t>
  </si>
  <si>
    <t xml:space="preserve">m Maria Irene Horn </t>
  </si>
  <si>
    <t>b c1922 Lajeado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</si>
  <si>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</si>
  <si>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Other Paraguay</t>
  </si>
  <si>
    <t>Mario Heberle</t>
  </si>
  <si>
    <t>in Bella Vista, Corrientes 2010</t>
  </si>
  <si>
    <t>m Ruth Bastos Ribeiro - divorced (b c1936)</t>
  </si>
  <si>
    <t>Nikolaus(Nicholas) Heberle----------------------</t>
  </si>
  <si>
    <t>Stephen/Stephan Heberle------------------------</t>
  </si>
  <si>
    <t>Catherina Mathilda/Melita Heberle</t>
  </si>
  <si>
    <t>b 11.5.1894 Carrick</t>
  </si>
  <si>
    <t>b c1878 Germany/Russia ?</t>
  </si>
  <si>
    <t>m Marie/Mary ... (b c1889)</t>
  </si>
  <si>
    <t>b c1910 Canada</t>
  </si>
  <si>
    <t>Alfonso Guavra Heberle</t>
  </si>
  <si>
    <t>b c1880</t>
  </si>
  <si>
    <t>arrived Buenos Aires 1913</t>
  </si>
  <si>
    <t>m Pauline Emily Graham 26.4.1946 Katanning WA</t>
  </si>
  <si>
    <t>mining engineer</t>
  </si>
  <si>
    <t>UFRS 1999-2005</t>
  </si>
  <si>
    <t>in New Mexico USA part 2004, in Zambia 2009-10</t>
  </si>
  <si>
    <t>b c1969, in Columbia 2011</t>
  </si>
  <si>
    <t>Mauricio Heberle</t>
  </si>
  <si>
    <t>in car crash c21.8.2007 in Argentina</t>
  </si>
  <si>
    <t>Cory Haeberle/Heberle</t>
  </si>
  <si>
    <t>in Perth 1903</t>
  </si>
  <si>
    <t>m Eliza Ann Datson 6.4.1880 SA   PHOTO</t>
  </si>
  <si>
    <t>Guildford electoral roll 1916</t>
  </si>
  <si>
    <t>both on Guildford electoral roll 1916</t>
  </si>
  <si>
    <t>Kalgoorlie electoral roll 1936-37</t>
  </si>
  <si>
    <t>Lived 78 Campbell Rd, Albany WA 1959-2001</t>
  </si>
  <si>
    <t>Kalgoorlie electoral roll 1936-37, Katanning 1943</t>
  </si>
  <si>
    <t>in Preston electoral roll 1949</t>
  </si>
  <si>
    <t>August Frederick Heberle--PHOTO-----------</t>
  </si>
  <si>
    <t>Kalgoorlie electoral roll 1949</t>
  </si>
  <si>
    <t>in electoral rolls Pearce 1958-63, Williams 1968</t>
  </si>
  <si>
    <t>Subiaco 1972, Joondana 1977</t>
  </si>
  <si>
    <t>Jean Baptiste Heberle/Eberly---------------</t>
  </si>
  <si>
    <t>migrated to Canada c1863</t>
  </si>
  <si>
    <t>engaged to Muriel Jean Greaves x.1.1834</t>
  </si>
  <si>
    <t>Joliette, Quebec, 70km N of Montreal</t>
  </si>
  <si>
    <t>Saskatoon, Saskatchewan, popn 134000 (1990), 400km NNE of SW corner of Saskatchewan</t>
  </si>
  <si>
    <t>Williamsburg, Ontario, 70km SE of Ottawa, 150km SW of Montreal</t>
  </si>
  <si>
    <t>Red Deer, Alberta, 180km N of Calgary, 200km S of Edmonton, 900km NE of Vancouver</t>
  </si>
  <si>
    <t>Joseph Heberle---------------------------------------</t>
  </si>
  <si>
    <t>Alfred Heberle/Haberly/Heaverly-----------------</t>
  </si>
  <si>
    <t>Maggie Heberle</t>
  </si>
  <si>
    <t>m Marilyn Isabelle Minaker(Williams)</t>
  </si>
  <si>
    <t>m Marielle Zanchi in Geneva, Switz (b c1953)</t>
  </si>
  <si>
    <t>Duplicate of B3 Kempten</t>
  </si>
  <si>
    <t>Changes 1.1.2012-31.12.2012 in dark blue</t>
  </si>
  <si>
    <t>b c1864 Redruth SA d 14.2.1869 ?</t>
  </si>
  <si>
    <t>b 25.4.1927 Perth WA d 11.8.1985 PerthWA</t>
  </si>
  <si>
    <t>m May Hendrey/Hendrie 9.2.1924 Adelaide (b c 1895)</t>
  </si>
  <si>
    <t>d 6.8.1994</t>
  </si>
  <si>
    <t>m Jocelyn Emo 1961 (b c1939)</t>
  </si>
  <si>
    <t>b18.10.1840 CZ d 14.7.1906 Burra SA</t>
  </si>
  <si>
    <t>b 10.5.1926 Toronto,Ontario</t>
  </si>
  <si>
    <t>b c1944, in Calgary AB 1957-61</t>
  </si>
  <si>
    <t>Giancarlo Boccone Heberle</t>
  </si>
  <si>
    <t>Santiago Heberle--------------------------------</t>
  </si>
  <si>
    <t>b c1875 Volga area ?</t>
  </si>
  <si>
    <t>d 3.6.1939 on ship "Themistocles"</t>
  </si>
  <si>
    <t>fought in Boer War 1899-1902</t>
  </si>
  <si>
    <t>/Ana Maria Heberle Gil ?</t>
  </si>
  <si>
    <t>from Quete Quedas MS, Brazil</t>
  </si>
  <si>
    <t>Lariane Correa Heberle/Heberlle------------</t>
  </si>
  <si>
    <t>Carolina Heberle  PHOTO</t>
  </si>
  <si>
    <t>b 6.1.1982 Curitiba, PR</t>
  </si>
  <si>
    <t>m Marcelo Pires</t>
  </si>
  <si>
    <t>in Perth Australia 2011-12</t>
  </si>
  <si>
    <t>Duplicate of Estrela RS, Brazil</t>
  </si>
  <si>
    <t>m Maureen … 8.5.1999 Gnowangerup WA (b 6.4.1952)   PHOTO</t>
  </si>
  <si>
    <t>GRAVE = image of grave on Heberle BMD certificates, immigration etc webpage</t>
  </si>
  <si>
    <t>d 15.2.1968 Perth WA  GRAVE</t>
  </si>
  <si>
    <t>m Carolina Papst 15.10.1837 CZ</t>
  </si>
  <si>
    <t>GRAVE</t>
  </si>
  <si>
    <t>d 7.7.1904 Hahndorf SA   GRAVE</t>
  </si>
  <si>
    <t>d 14.3.1907 Rodney  GRAVE</t>
  </si>
  <si>
    <t>Matias Hernan Heberle</t>
  </si>
  <si>
    <t xml:space="preserve">Aldborough,Ontario 43'00"N lat  81'41"W long, 30km W of London, </t>
  </si>
  <si>
    <t>Carrick,Ontario 44'03"N  81'06"W, suburb of Mildmay ?</t>
  </si>
  <si>
    <t>Haldimand,Ontario  43'00"N  79'50"W, 90km SSW of Toronto</t>
  </si>
  <si>
    <t>Surrey, BC VT3T5T1, 30km SE of Vancouver</t>
  </si>
  <si>
    <t>Strathcona, Alberta, subuerb of Edmonton, 1100km NE of Vancouver</t>
  </si>
  <si>
    <t>Winnepeg, Manitoba, 700km NNW of Minneapolis MN</t>
  </si>
  <si>
    <t>m Barbara Schaller/Shouler 12.10.1854</t>
  </si>
  <si>
    <t>Eva Heberle/Haeberle</t>
  </si>
  <si>
    <t>b 30.10.1990 Capiovi</t>
  </si>
  <si>
    <t>m Sarah Smith 26.1.1813</t>
  </si>
  <si>
    <t>m Julia Celestina Sinaes</t>
  </si>
  <si>
    <t>Julia Josephine Heberlet</t>
  </si>
  <si>
    <t>Ann Maria Louisia Heberlet</t>
  </si>
  <si>
    <t>b c1853 d 28.4.1900</t>
  </si>
  <si>
    <t>m Alexandra Ida Beatrice …</t>
  </si>
  <si>
    <t>Aileen Ida Heberlet</t>
  </si>
  <si>
    <t>Eleanor Wilson Heberle</t>
  </si>
  <si>
    <t>Frederick Francis Heberlet</t>
  </si>
  <si>
    <t>b 12.1.1843 Calcutta</t>
  </si>
  <si>
    <t>Cecil Kirkpatrick Heberlet</t>
  </si>
  <si>
    <t>d 10.3.1944 Calcutta</t>
  </si>
  <si>
    <t>Denis Charles Heberlet</t>
  </si>
  <si>
    <t>b 5.6.1890 Calcutta</t>
  </si>
  <si>
    <t>b c1846</t>
  </si>
  <si>
    <t>d 11.2.1935 Calcutta</t>
  </si>
  <si>
    <t>Estelle Marie Heberlet</t>
  </si>
  <si>
    <t>b 2.8.1888 Calcutta</t>
  </si>
  <si>
    <t>b 7.11.1887 Calcutta</t>
  </si>
  <si>
    <t>d 28.10.1939 Calcutta</t>
  </si>
  <si>
    <t>b 20.4.1889 Calcutta</t>
  </si>
  <si>
    <t>Jessica Florence Heberlet</t>
  </si>
  <si>
    <t>Florence Heberlet ?</t>
  </si>
  <si>
    <t>d 12.7.1934 Calcutta</t>
  </si>
  <si>
    <t>Norman Heberlet</t>
  </si>
  <si>
    <t>d 15.4.1938 Calcutta</t>
  </si>
  <si>
    <t>Andrew/Andre Heberlet--------------</t>
  </si>
  <si>
    <t>b 1755 Alsace d 10.7.1816</t>
  </si>
  <si>
    <t>m Susannah … (b c1760)</t>
  </si>
  <si>
    <t>Andrew Adolphus Heberlet------------</t>
  </si>
  <si>
    <t>b c1795 d c1849</t>
  </si>
  <si>
    <t>John Heberlet------------------------</t>
  </si>
  <si>
    <t>m Matilda Grace Le Fevre</t>
  </si>
  <si>
    <t>Joseph Adolphus Heberlet-----------</t>
  </si>
  <si>
    <t>b 1864 d 1934</t>
  </si>
  <si>
    <t>John Francis Heberlet</t>
  </si>
  <si>
    <t>b 21.11.1814 d 5.4.1816</t>
  </si>
  <si>
    <t>Michael Adolphus Heberlet</t>
  </si>
  <si>
    <t>b 1.11.1820</t>
  </si>
  <si>
    <t>James Arthur Andrew Heberlet-----</t>
  </si>
  <si>
    <t>Charles Herbert Heberle--------------</t>
  </si>
  <si>
    <t>m Florence Eleanor Ann Stecke</t>
  </si>
  <si>
    <t xml:space="preserve">b 1858 d 1903 </t>
  </si>
  <si>
    <t>Henry James Heberlet</t>
  </si>
  <si>
    <t>b 1897</t>
  </si>
  <si>
    <t>m Theodore Saubolle 9.1.1874 Calcutta</t>
  </si>
  <si>
    <t>m Constance Matilda …</t>
  </si>
  <si>
    <t>Charles Fortescue Heberlet--------------------</t>
  </si>
  <si>
    <t>b 18.2.1829 d c1887</t>
  </si>
  <si>
    <t>m Matilda Augusta Steele</t>
  </si>
  <si>
    <t>Charles Henry Heberlet---------------</t>
  </si>
  <si>
    <t>m Sarah Smith</t>
  </si>
  <si>
    <t>b 16.5.1827</t>
  </si>
  <si>
    <t>Delia EM Heberlet</t>
  </si>
  <si>
    <t>Charles Henry Heberlet-------------</t>
  </si>
  <si>
    <t>Alice Edith Heberlet</t>
  </si>
  <si>
    <t>b 1.2.1863</t>
  </si>
  <si>
    <t>JamesWilliamHeberlet--------------</t>
  </si>
  <si>
    <t>b 10.7.1816</t>
  </si>
  <si>
    <t>James Heberlet</t>
  </si>
  <si>
    <t>b 31.11.1819</t>
  </si>
  <si>
    <t>m Jane Sophia …</t>
  </si>
  <si>
    <t>Jean Agnes Heberlet</t>
  </si>
  <si>
    <t>b 21.12.1882</t>
  </si>
  <si>
    <t>Percival Edwin Heberlet--------------------</t>
  </si>
  <si>
    <t>m Jessie Smith Miller</t>
  </si>
  <si>
    <t>Allan Stanley Henry Heberlet----------</t>
  </si>
  <si>
    <t>Nellie Grace Heberlet</t>
  </si>
  <si>
    <t>b 10.12.1899 d 13.2.1900</t>
  </si>
  <si>
    <t>m Ivy Grace …</t>
  </si>
  <si>
    <t>m Ruby Millicent …</t>
  </si>
  <si>
    <t>b 14.6.1916</t>
  </si>
  <si>
    <t>Mervyn Allan Noel Heberlet----------------</t>
  </si>
  <si>
    <t>Living Heberlet</t>
  </si>
  <si>
    <t>m Ruby Millicent D'Rosaire</t>
  </si>
  <si>
    <t>b c1938</t>
  </si>
  <si>
    <t>m Alma Faith Chapman</t>
  </si>
  <si>
    <t>Claude Joseph Heberlet</t>
  </si>
  <si>
    <t>b c1901</t>
  </si>
  <si>
    <t>Claude Joseph Heberlet------------------------</t>
  </si>
  <si>
    <t>b c1910</t>
  </si>
  <si>
    <t>b 1894</t>
  </si>
  <si>
    <t>Florence Eleanor Heberlet</t>
  </si>
  <si>
    <t>George Heberlet</t>
  </si>
  <si>
    <t>m Benjamin Frederick Harvey 29.1.1834 Calcutta</t>
  </si>
  <si>
    <t>m Marie Louisa Latour</t>
  </si>
  <si>
    <t>m Elizabeth Maria Wood</t>
  </si>
  <si>
    <t>b 23.4.1823 d 5.3.1902</t>
  </si>
  <si>
    <t>b 1.9.1886</t>
  </si>
  <si>
    <t>Florence Elsie Heberlet</t>
  </si>
  <si>
    <t>Andrew Michael Heberlet--------------------</t>
  </si>
  <si>
    <t>b 1.11.1813 d 30.10.1875 Chandeger</t>
  </si>
  <si>
    <t>x.10.2004 Swan Hill</t>
  </si>
  <si>
    <t>m Carmelina Costa (b c1978)</t>
  </si>
  <si>
    <t>in Burwood East Vic 2008</t>
  </si>
  <si>
    <t>in Scottsdale Tas 2010 ?</t>
  </si>
  <si>
    <t>Max Sheppard Heberle</t>
  </si>
  <si>
    <t>b 15.3.2010  Melbourne</t>
  </si>
  <si>
    <t>Naranjal, Alto Parana, Paraguay, 90km SW of Iguacu, 260km SW of Cascavel</t>
  </si>
  <si>
    <t>VENEZUELA</t>
  </si>
  <si>
    <t>Rafael da Rosa Heberle</t>
  </si>
  <si>
    <t>b 24.10.1980 Porto Alegre ?</t>
  </si>
  <si>
    <t>in Miranda Venezuela 1997</t>
  </si>
  <si>
    <t>Alto Parana, Paraguay</t>
  </si>
  <si>
    <t>Bogota Columbia  4500km NW of Brasilia, 1000km SE of Panama City</t>
  </si>
  <si>
    <t>La Trinite 97220, Martinique 14'40"N lat  61'00"W long, Is popn 378000 (2007), NW of Barbados</t>
  </si>
  <si>
    <t>Alemania, Uruguay, 200km N of Buenos Aires, 400km NW of Montevideo</t>
  </si>
  <si>
    <t>Cerro Pelado, Rivera, Uruguay, 200km SSW of Sao Gabriel</t>
  </si>
  <si>
    <t>Montevideo, Uruguay  230km E of Buenos Aires, 750km SSW of Porto Alegre</t>
  </si>
  <si>
    <t>Panama City, Panama,  1100km NW of Bogota, Colombia</t>
  </si>
  <si>
    <t>Pindoty, Dept Canindayu, Paraguay,  23'38"lat  55'42"long</t>
  </si>
  <si>
    <t>Santiago, Chile  1200km W of Buenos Aires</t>
  </si>
  <si>
    <t>Tegucigalpa, Honduras, 1200km NW of Panama City, 1400km SSW of Havana</t>
  </si>
  <si>
    <t>Georgetown, Guyana   ENE of Bogota Colombia</t>
  </si>
  <si>
    <t>Merida, Yucatan province , Mexico, 1100km WSW of Havana, 1100km ENE of Mexico City</t>
  </si>
  <si>
    <t xml:space="preserve">m Annie Ethel Coyle 1916 Vic </t>
  </si>
  <si>
    <t>lived in Capiovi</t>
  </si>
  <si>
    <t>b 28.4.1915</t>
  </si>
  <si>
    <t>d 8.5.1998 Myrtleford   GRAVE PHOTO</t>
  </si>
  <si>
    <t>m Belle Gowling 1964 Vic  PHOTO</t>
  </si>
  <si>
    <t>Gregory William Heberle---PHOTO-----------------</t>
  </si>
  <si>
    <t>Ronald Graham Heberle-----------------------------</t>
  </si>
  <si>
    <t>b 31 .10.1992, in Naranjal, Alto Parana 2010</t>
  </si>
  <si>
    <t>m Ati Abdo MacDonald 21.3.2009</t>
  </si>
  <si>
    <t>b c1982</t>
  </si>
  <si>
    <t>Zachery Aiden Heberle, now Cooper</t>
  </si>
  <si>
    <t>Eiran James Heberle, now Cooper</t>
  </si>
  <si>
    <t>Ronald Graham Heberle------------------------------</t>
  </si>
  <si>
    <t>in Numurkah Vic 2012</t>
  </si>
  <si>
    <t>Altha Heberle</t>
  </si>
  <si>
    <t>b c1986, in New York 2011</t>
  </si>
  <si>
    <t>in Monterrey, Mexico 2008 ?</t>
  </si>
  <si>
    <t>from Turkey ?</t>
  </si>
  <si>
    <t>Duplicate of USA12 New York</t>
  </si>
  <si>
    <t>Violet Mildred Heberle   PHOTO-----------------------</t>
  </si>
  <si>
    <t>Ronda Hann</t>
  </si>
  <si>
    <t>Kenneth Percival Heberle---------------------------</t>
  </si>
  <si>
    <t>b c1855 MI d 18.12.1877 Bayfield, Huron, Canada</t>
  </si>
  <si>
    <t>Strathcona, Alberta, suburb of Edmonton, 1100km NE of Vancouver</t>
  </si>
  <si>
    <t>m Luciane Belloli</t>
  </si>
  <si>
    <t>b 18.1.1991, moved to Paraguay 2012</t>
  </si>
  <si>
    <t>b 1.7.c2008</t>
  </si>
  <si>
    <t>Eder Luis Heberle</t>
  </si>
  <si>
    <t>m ... Hack, m Magno Klein, in Paraguay 2011</t>
  </si>
  <si>
    <t>Miranda, Venezuela  80km ESE of Caracas, 1100km WNW of Georgetown, Guyana</t>
  </si>
  <si>
    <t>d 9.1.1885 Bougie/Bejaia, Algeria</t>
  </si>
  <si>
    <t>m Anne Xicluna 13.6.1876</t>
  </si>
  <si>
    <t>or Namur, Wallanie, Belgium ?</t>
  </si>
  <si>
    <t>Willie/William John Datson Heberle------------------------</t>
  </si>
  <si>
    <t>m Ursula Lawberchrin/Laubaurheren</t>
  </si>
  <si>
    <t>in Canada c1813-1858</t>
  </si>
  <si>
    <t>d 15.9.1858 Montreal</t>
  </si>
  <si>
    <t>b 27.8.1788 Wasselonne</t>
  </si>
  <si>
    <t>Marie Marguerite Heberle</t>
  </si>
  <si>
    <t>b c1794 d 1870</t>
  </si>
  <si>
    <t>William John Datson Heberle---------------</t>
  </si>
  <si>
    <t>Thelma Elsie Heberle</t>
  </si>
  <si>
    <t>b 24.6.1908 South Africa</t>
  </si>
  <si>
    <t>d 28.6.1981 South Africa</t>
  </si>
  <si>
    <t>m Max Jacobson, 2 children</t>
  </si>
  <si>
    <t>d 28.7.1931 S Africa</t>
  </si>
  <si>
    <t>b 17.10.1869/24.8.1870 Queensland</t>
  </si>
  <si>
    <t>d 28.7.1931 South Africa</t>
  </si>
  <si>
    <t>SEE A4 South Africa</t>
  </si>
  <si>
    <t>b 18.2.1887/28.2.1885 Jamestown, Cape Province</t>
  </si>
  <si>
    <t>migrated to Canada 1910</t>
  </si>
  <si>
    <t>b x.9.1885 Goppingen</t>
  </si>
  <si>
    <t>m Beulah Esther Berry 24.11.1908 TN</t>
  </si>
  <si>
    <t>6 Haeberle children b Halkirk &amp; Viking 1912-1927</t>
  </si>
  <si>
    <t>Caroline/Carrie Viola Heberle</t>
  </si>
  <si>
    <t>Bertha Vera Heberle</t>
  </si>
  <si>
    <t>m 1938 Wentworth NSW</t>
  </si>
  <si>
    <t>Williams electoral roll 1936-37</t>
  </si>
  <si>
    <t>d 12.9.1919 Rodney, Elgin, Ontario</t>
  </si>
  <si>
    <t>Johann Heberle---------------------</t>
  </si>
  <si>
    <t xml:space="preserve">b 30.7.1904 Liebling </t>
  </si>
  <si>
    <t>d x.5.1995 Montreal Canada</t>
  </si>
  <si>
    <t>schuster</t>
  </si>
  <si>
    <t>migrated MontrealCanada1954</t>
  </si>
  <si>
    <t xml:space="preserve">m Eva Hedrich </t>
  </si>
  <si>
    <t>b 24.2.1909 Liebling</t>
  </si>
  <si>
    <t>d 19.5.1973 Montreal</t>
  </si>
  <si>
    <t>m Heinrich Schafer (b c1926)</t>
  </si>
  <si>
    <t>Elisabetha Heberle</t>
  </si>
  <si>
    <t>b 20.3.1941 Liebling</t>
  </si>
  <si>
    <t>b 14.4.1937 Montreal</t>
  </si>
  <si>
    <t>Other Quebec</t>
  </si>
  <si>
    <t>Duplicate of Mildmay, Ontario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</si>
  <si>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</si>
  <si>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in Ste-Anne 1957, Laval 1962 ?</t>
  </si>
  <si>
    <t>in Scarborough Ontario 1972 ?</t>
  </si>
  <si>
    <t>in Montreal 1972-95</t>
  </si>
  <si>
    <t xml:space="preserve">m Ellen/Nelly Beatrice Hart </t>
  </si>
  <si>
    <t>SASKATCHEWAN</t>
  </si>
  <si>
    <t>BRITISH COLUMBIA</t>
  </si>
  <si>
    <t>MANITOBA</t>
  </si>
  <si>
    <t>John Heberle</t>
  </si>
  <si>
    <t>b c1856 Quebec</t>
  </si>
  <si>
    <t>m Ellen … (b c1858)</t>
  </si>
  <si>
    <t>in St Ambroise 1901</t>
  </si>
  <si>
    <t>Jamie …</t>
  </si>
  <si>
    <t>b 19.10.1973, m … Heberle, divorced</t>
  </si>
  <si>
    <t>in Honolulu c2010</t>
  </si>
  <si>
    <t>in Norte de Santander, Colombia 2012</t>
  </si>
  <si>
    <t>Duplicate of USA9 Hawaii</t>
  </si>
  <si>
    <t>Changes 1.1.2013-31.12.2013 in grey</t>
  </si>
  <si>
    <t>August Heberle</t>
  </si>
  <si>
    <t xml:space="preserve">arrived Montreal 8.11.1913 </t>
  </si>
  <si>
    <t>from Antwerp, on "Mount Temple"</t>
  </si>
  <si>
    <t>Herman/Hermann Heberle</t>
  </si>
  <si>
    <t xml:space="preserve">arrived 15.7.1913 Halifax, Nova Scotia, </t>
  </si>
  <si>
    <t>on the "Roon" from Bremen, lived Vancouver</t>
  </si>
  <si>
    <t xml:space="preserve">relationship with Luciano Belloli </t>
  </si>
  <si>
    <t>Valentina Heberle</t>
  </si>
  <si>
    <t>b c1994, in Bogota Colombia 2012</t>
  </si>
  <si>
    <t>unknown Heberle---------------------------</t>
  </si>
  <si>
    <t>related to Ardila Heberle ?</t>
  </si>
  <si>
    <t>b c1973, in Colombia 2007 ?</t>
  </si>
  <si>
    <t>Mathieu/Matthieu Heberle</t>
  </si>
  <si>
    <t>b 26.8.1989 Strasbourg, in Sydney 2012</t>
  </si>
  <si>
    <t>from Urbeis</t>
  </si>
  <si>
    <t>Duplicate of F5 Strasbourg</t>
  </si>
  <si>
    <t>at school North Rocks-Sydney NSW 1990, in London UK 2000-2013</t>
  </si>
  <si>
    <t>TUNISIA</t>
  </si>
  <si>
    <t>Laeticia Nicoline Heberle</t>
  </si>
  <si>
    <t>b 10.12.1897 Kairouan, Tunisia</t>
  </si>
  <si>
    <t>d 19.5.1989 St Laurent du Var, Alpes Maritimes, France</t>
  </si>
  <si>
    <t>migrated to France c1960 ?</t>
  </si>
  <si>
    <t>Annaba, Algeria, 150km NE of Constantine</t>
  </si>
  <si>
    <t>Banka Banfang, Cameroon, 30km NE of Nkongsamba, 100km NNE of Douala</t>
  </si>
  <si>
    <t>Blida, Algeria, 50km SW of Algiers</t>
  </si>
  <si>
    <t>Boghari, Algeria, 120km S of Algiers OR 110km ESE of Algiers</t>
  </si>
  <si>
    <t>Bougie, Algeria, 230km E of Algiers, on the coast, 180km WNW of Constantine</t>
  </si>
  <si>
    <t>Conakry, Guinea, S coast of Guinea, 180km NNE of Freetown, Sierra Leone</t>
  </si>
  <si>
    <t>Doula, Cameroon, mid W coast of Cameroun, 750km ESE of Lagos, Nigeria</t>
  </si>
  <si>
    <t>Kairouan, (Al Qayrawan) Tunisia, 400km E of Constantine, 250km SE of Annaba</t>
  </si>
  <si>
    <t>Mediouna, Relizane, Algeria</t>
  </si>
  <si>
    <t>Mostagenem, Algeria, 360km WSW of Algiers, on the coast</t>
  </si>
  <si>
    <t>Senegal</t>
  </si>
  <si>
    <t>Saida, Algeria, 160km S of Mostaganem</t>
  </si>
  <si>
    <t>Windhoek, Namibia</t>
  </si>
  <si>
    <t>in Novosibirsk, Siberia 2013 ?</t>
  </si>
  <si>
    <t>Gotfried Heberle---------------------------------------</t>
  </si>
  <si>
    <t>Leonardo Heberle</t>
  </si>
  <si>
    <t>b 2.3.1993, in Porto Alegre 2010</t>
  </si>
  <si>
    <t>sister = Fernanda Serpa Heberle</t>
  </si>
  <si>
    <t>in Gold Coast Qld Australia 2012</t>
  </si>
  <si>
    <t>Duplicate of A6 Porto Alegre</t>
  </si>
  <si>
    <t>b 1890, prisoner of war, d 30.4.1946 Cavite City</t>
  </si>
  <si>
    <t>in Perth c1998, Albany 1999-c2010</t>
  </si>
  <si>
    <t>in Perth c2011-</t>
  </si>
  <si>
    <t>partner Jo Smith (b c1980)</t>
  </si>
  <si>
    <t>Gregory William Heberle---PHOTO----------------</t>
  </si>
  <si>
    <t>Ronald Graham Heberle----------------------------</t>
  </si>
  <si>
    <t>Ronald Leslie Heberle------------------------------------</t>
  </si>
  <si>
    <t>b 17.2.1986</t>
  </si>
  <si>
    <t>Paulo/Wanlo? Heberle-------------------------------------</t>
  </si>
  <si>
    <t>SEE Naranjal</t>
  </si>
  <si>
    <t>b c1983, in Merida 2013</t>
  </si>
  <si>
    <t>b c1829 Hesse</t>
  </si>
  <si>
    <t>m Charles Schnack, Ontario Canada</t>
  </si>
  <si>
    <t>in Ontario 2007 ?</t>
  </si>
  <si>
    <t>Daniela Heberle</t>
  </si>
  <si>
    <t>b c1962</t>
  </si>
  <si>
    <t>schooled Rodgau</t>
  </si>
  <si>
    <t>in Kingston ONT Canada 2012</t>
  </si>
  <si>
    <t>Duplicate of NG6 Rodgau</t>
  </si>
  <si>
    <t>Irkutsk, Siberia 1400km E of Novosibirsk, 4200km E of Moscow</t>
  </si>
  <si>
    <t>Lutschanowo, Siberia</t>
  </si>
  <si>
    <t>Novosibirsk, Siberia  55'01"N lat  82'56"E long, popn 1,473,000 (2010) 3500km E of Moscow</t>
  </si>
  <si>
    <t>Tschu, Kazakhstan 400km N of Tashkent, 600km WNW of Bishkek</t>
  </si>
  <si>
    <t>Tshcerepanowo, Siberia</t>
  </si>
  <si>
    <t>Jedda, Saudi Arabia 50km W of Mecca, on mid W coast</t>
  </si>
  <si>
    <t>Da Lat, Vietnam popn 84000 (1970), 300km NE of Ho Chi Min City</t>
  </si>
  <si>
    <t>Dnepropetrowski, Russia</t>
  </si>
  <si>
    <t>Tel Aviv, Israel</t>
  </si>
  <si>
    <t>Herzla Petuala, suburb of Tel Aviv, Israel</t>
  </si>
  <si>
    <t>Hamamatsu City, Japan 300km SW of Tokyo, 120km SE of Nagoya</t>
  </si>
  <si>
    <t>Natascha Heberle</t>
  </si>
  <si>
    <t>from Novosibirsk, in Germany 2012 ?</t>
  </si>
  <si>
    <t>b c1925</t>
  </si>
  <si>
    <t>m Jack Bottrell</t>
  </si>
  <si>
    <t>son Geoffrey Keith Bottrell b 6.3.1950 Adelaide</t>
  </si>
  <si>
    <t>d 1.3.1924 Rodney GRAVE</t>
  </si>
  <si>
    <t>d 1979, buried Rodney  GRAVE</t>
  </si>
  <si>
    <t>b 19.4.1891/1888 Portsmouth, England</t>
  </si>
  <si>
    <t>buried Rodney   GRAVE</t>
  </si>
  <si>
    <t>b 24.11.1952 d 26.11.1952 Northam</t>
  </si>
  <si>
    <t>/Heberle</t>
  </si>
  <si>
    <t>farmer Deloraine 1883</t>
  </si>
  <si>
    <t>b 19.7.1890 Red Hill SA d 18.7.1954 Adelaide SA</t>
  </si>
  <si>
    <t>m Alice Pearl Johnston &gt;1937 (b 27.2.1890 Red Hill d 1952)</t>
  </si>
  <si>
    <t>b 24.3.1959</t>
  </si>
  <si>
    <t>m Anne Gaumont 2.9.1987 Paris</t>
  </si>
  <si>
    <t>Wolfgang Heberle----------------------</t>
  </si>
  <si>
    <t>d 31.10.1914 Saskatchewan</t>
  </si>
  <si>
    <t>married Toyoka Hasegawa in Japan x.7.1997</t>
  </si>
  <si>
    <t>Duplicate of Sheet F5 Central Bas Rhin</t>
  </si>
  <si>
    <t>m … Do Surdo, in Sydney 2013</t>
  </si>
  <si>
    <t>from Santana do Livramento, in Montevideo Uruguay 2013</t>
  </si>
  <si>
    <t>b c2006, in Rockhampton 2013</t>
  </si>
  <si>
    <t>Roni Miguel Heberle-----------------------------</t>
  </si>
  <si>
    <t>Duplicate of A4 Algeria</t>
  </si>
  <si>
    <t>d 2.11.2013  OBITUARY</t>
  </si>
  <si>
    <t>Alfred Ernst Heberle</t>
  </si>
  <si>
    <t>John Henry Stephen Heberle----------------</t>
  </si>
  <si>
    <t>Other Alberta</t>
  </si>
  <si>
    <t>m Paulina Katrina Krapf</t>
  </si>
  <si>
    <t>Charles Haeberle/Heberle</t>
  </si>
  <si>
    <t>Johann Jacob Haeberle/Heberle--------------------------</t>
  </si>
  <si>
    <t>b 1885 Alberta</t>
  </si>
  <si>
    <t>b 23.7.1876 NZ d 15.1.1937</t>
  </si>
  <si>
    <t>Herbert Joseph Heberley</t>
  </si>
  <si>
    <t>b 7.10.1877 NZ d 25.1.1911</t>
  </si>
  <si>
    <t>m Anna Christian</t>
  </si>
  <si>
    <t>Thomas Henry Heberley----------</t>
  </si>
  <si>
    <t>b 19.11.1902 d 24.5.1972 NZ</t>
  </si>
  <si>
    <t>Hinemoa Amohia Heberley</t>
  </si>
  <si>
    <t>b 7.12.1906 d 3.5.1998 NZ</t>
  </si>
  <si>
    <t>Ena Heberley</t>
  </si>
  <si>
    <t>Flora Heberley</t>
  </si>
  <si>
    <t>b 6.8.1908 d 22.8.1985 NZ</t>
  </si>
  <si>
    <t>m FTW Thorpe</t>
  </si>
  <si>
    <t>m RMR Love</t>
  </si>
  <si>
    <t>Charlotte Alice Heberley</t>
  </si>
  <si>
    <t>b 30.9.1879 NZ d 18.3.1953</t>
  </si>
  <si>
    <t>m Alfred Alport (b c1872)</t>
  </si>
  <si>
    <t>18.5.1898 Richmond, Nelson NZ</t>
  </si>
  <si>
    <t>Martha Lillian Heberley</t>
  </si>
  <si>
    <t>b 3.7.1881 d 16.1.1889 NZ</t>
  </si>
  <si>
    <t>Changes 1.1.2014-31.12.2014 in light red</t>
  </si>
  <si>
    <t>UFRS 1999-2005, Capetown S Africa 2012-13</t>
  </si>
  <si>
    <t>in Santa Barbara MG 2010-</t>
  </si>
  <si>
    <t>1982-1992</t>
  </si>
  <si>
    <t>1999-18.12.2004</t>
  </si>
  <si>
    <t>(often uses name Esteban Krotz Heberle)</t>
  </si>
  <si>
    <t>m Jean Ann Bachmeier</t>
  </si>
  <si>
    <t>b 3.5.1936</t>
  </si>
  <si>
    <t>in Minneapolis MN 1997</t>
  </si>
  <si>
    <t>Mary Angela Heberle</t>
  </si>
  <si>
    <t>b 1.6.1959 MN, in Minneapolis MN</t>
  </si>
  <si>
    <t>b 27.7.1960 MN</t>
  </si>
  <si>
    <t>Janet Anne Heberle</t>
  </si>
  <si>
    <t>b 30.3.1963 MN</t>
  </si>
  <si>
    <t>Ruth Marie Heberle</t>
  </si>
  <si>
    <t>b 3.10.1966</t>
  </si>
  <si>
    <t>Robert Anthony Heberle--------</t>
  </si>
  <si>
    <t>teacher in Mexico 1966-68</t>
  </si>
  <si>
    <t>b c1986, in Argentina 2008</t>
  </si>
  <si>
    <t>Balvanera, Capital Federal, Argentina, suburb of Buenos Aires</t>
  </si>
  <si>
    <t>Bella Vista, Corrientes, argentina, 28'28"S lat  59'03"W long, 890km N of Buenos aires, popn 35000 (2009)</t>
  </si>
  <si>
    <t>General Pico, La Pampa province,  590km WSW of Buenos Aires</t>
  </si>
  <si>
    <t>Jovita 6127, Cordoba Province, Argentina, 550km W of Buenos Aires, 130km N of General Pico</t>
  </si>
  <si>
    <t>Other Argentina</t>
  </si>
  <si>
    <t>Places where Heberle have lived:</t>
  </si>
  <si>
    <t>Lanus, Argentina, location unknown</t>
  </si>
  <si>
    <t>Ramos Mejia, Argentina, suburb of Buenos Aires</t>
  </si>
  <si>
    <t>Rancul, La Pampa Province, Argentina, 35'03S lat  64'42"W long, 550km W of Buenos Aires, 120km NW of General Pico</t>
  </si>
  <si>
    <t>Rio Grande, Tierra Del Fuego province, Argentina, 53'47"S lat  67'42"W long, popn 55000</t>
  </si>
  <si>
    <t>John Baptist Heberle</t>
  </si>
  <si>
    <t>b 21.1.1849 Wellesley ON</t>
  </si>
  <si>
    <t>Walter Heberle</t>
  </si>
  <si>
    <t>b c1930</t>
  </si>
  <si>
    <t>in Kitimat BC 1960</t>
  </si>
  <si>
    <t>Kitimat, BC  54'00"N lat  128'42"W long, 1000km NNW of Vancouver BC</t>
  </si>
  <si>
    <t>Almaty (Alma-Ata) Kazakhstan  43'17"N lat  76'54"E long, popn 1478000 (2013), 1800km S of Novosibirsk</t>
  </si>
  <si>
    <t>KASAKHSTAN/KAZAKHSTAN SSR</t>
  </si>
  <si>
    <t>Marina Heberle ?  PHOTO</t>
  </si>
  <si>
    <t>in Almaty Kazakhstan 2013</t>
  </si>
  <si>
    <t>daughter b c2003</t>
  </si>
  <si>
    <t>Elena Hberle---------------------------------</t>
  </si>
  <si>
    <t>Elias Sagandykov-Heberle</t>
  </si>
  <si>
    <t>Oxana Heberle</t>
  </si>
  <si>
    <t>b c1972, in Irkutsk, Siberia, Russia 2012-13</t>
  </si>
  <si>
    <t>David-Jan Heberle</t>
  </si>
  <si>
    <t>b c1987</t>
  </si>
  <si>
    <t>in Naranjal 2014</t>
  </si>
  <si>
    <t xml:space="preserve">b 5.9.1891 Johnson City TN </t>
  </si>
  <si>
    <t>d 2.1981 Viking Canada</t>
  </si>
  <si>
    <t>m Marie-Louise Clement/Climent</t>
  </si>
  <si>
    <t>b 27.7.1819 Montreal</t>
  </si>
  <si>
    <t>4.11.1822 Montreal</t>
  </si>
  <si>
    <t>m Francois Luongo 14.6.1923, in Constantine, Algeria</t>
  </si>
  <si>
    <t>in Adelaide SA 2002</t>
  </si>
  <si>
    <t>b 11.9.1944 SA, m … Harvey</t>
  </si>
  <si>
    <t>Corporal in army 1944</t>
  </si>
  <si>
    <t>b 1911 Adelaide d 7.1.1942 SA</t>
  </si>
  <si>
    <t>Jandira/Yandira Teixeira Heberle-------------------</t>
  </si>
  <si>
    <t>b 21.11.1931 Rivera</t>
  </si>
  <si>
    <t>Marius Heberle</t>
  </si>
  <si>
    <t>b 8.1.1973 Cosel</t>
  </si>
  <si>
    <t xml:space="preserve">Singen, Friedingen, SchwabischGMund, Nurnberg, </t>
  </si>
  <si>
    <t>Braunschweig, Reigersfeld, Konstanz, Morfelden</t>
  </si>
  <si>
    <t>Duplicate of R7 Cosel, Poland</t>
  </si>
  <si>
    <t>COLOMBIA</t>
  </si>
  <si>
    <t>studied university Bogota, London UK, Miami</t>
  </si>
  <si>
    <t>b c1906 d x.1.2010 Nice</t>
  </si>
  <si>
    <t>b c1964</t>
  </si>
  <si>
    <t>Emblyn Matilda Heberlet</t>
  </si>
  <si>
    <t>b c1954, in facebook</t>
  </si>
  <si>
    <t>Vishalli Heberle</t>
  </si>
  <si>
    <t>from India ?</t>
  </si>
  <si>
    <t>Sydney 2013 ?</t>
  </si>
  <si>
    <t>Lucas Heberle    PHOTO</t>
  </si>
  <si>
    <t>b 1.8.1969 Stuttgart</t>
  </si>
  <si>
    <t>julia.heberle@doh.health.nsw.gov.au</t>
  </si>
  <si>
    <t>Telfer75-77, Perth77-01, Bullsbrook01-03</t>
  </si>
  <si>
    <t>Telecom Jerramungup76-79, Albany80-90</t>
  </si>
  <si>
    <t>Perth 1968-71, Telecom MtBarker 69-75</t>
  </si>
  <si>
    <t>in Katharine NorthernTerritory 1990-</t>
  </si>
  <si>
    <t>Telecom Jerramungup76-79, Albany 80-90</t>
  </si>
  <si>
    <t>Hernandarias, Paraguay  25'22"S lat  54'45"W long, popn 80000, 350km from Asuncion</t>
  </si>
  <si>
    <t>Samanta Heberle ?-------------------------------------</t>
  </si>
  <si>
    <t>daughter b c2006</t>
  </si>
  <si>
    <t>son b c2012</t>
  </si>
  <si>
    <t>Duplicate of A6 Estrela RS</t>
  </si>
  <si>
    <t>Duplicate of Santa Helena PR</t>
  </si>
  <si>
    <t>partner Dr Sally Young (b c1967)</t>
  </si>
  <si>
    <t>Andre Heberle/Herberle</t>
  </si>
  <si>
    <t>in Kuwait in 2000- Worked in Al Sabah hospital in Safat.</t>
  </si>
  <si>
    <t>in Campo Grande MS 1997</t>
  </si>
  <si>
    <t>in Capiovi 1996</t>
  </si>
  <si>
    <t>she lived in Buenos Aires 2004</t>
  </si>
  <si>
    <t>m Silvia Goyeneche (b 1.12.c1961)</t>
  </si>
  <si>
    <t>in Maizieres les Metz 2005</t>
  </si>
  <si>
    <t>in Georgetown Guyana 1965-1968</t>
  </si>
  <si>
    <t>in Washington DC area 1968-1971</t>
  </si>
  <si>
    <t>in Panama City Panama 1971-1973</t>
  </si>
  <si>
    <t>in Tegucigalpa Honduras 1973-1975</t>
  </si>
  <si>
    <t>GUATEMALA</t>
  </si>
  <si>
    <t>Rejane Heberle</t>
  </si>
  <si>
    <t>b 9.4.1975, in Sao Gabriel 2010</t>
  </si>
  <si>
    <t>m Edelmar Becker (b c1977)</t>
  </si>
  <si>
    <t>educated Guatemala City 1993 ?</t>
  </si>
  <si>
    <t>Duplicate of A6 Sao Gabriel RS</t>
  </si>
  <si>
    <t>in Penne d'Agenais 1990</t>
  </si>
  <si>
    <t>CHINA</t>
  </si>
  <si>
    <t>in Erie PA 1999</t>
  </si>
  <si>
    <t>in Marseille 1982</t>
  </si>
  <si>
    <t>in Erie c1990, Honolulu 1992</t>
  </si>
  <si>
    <t>m Isabelle … (Dellac?) (b c1954)</t>
  </si>
  <si>
    <t xml:space="preserve">she from Dijon, in Belfort 1977, </t>
  </si>
  <si>
    <t>Besancon 1981</t>
  </si>
  <si>
    <t>in Macao, China 2014 ?</t>
  </si>
  <si>
    <t>Duplicate of F7 France</t>
  </si>
  <si>
    <t>in Lockridge WA 1998-2001</t>
  </si>
  <si>
    <t>in Girrawheen WA 2000-2001</t>
  </si>
  <si>
    <t>in Lockridge WA 2002-</t>
  </si>
  <si>
    <t>Andrew Graham Heberle------------------</t>
  </si>
  <si>
    <t>Chelsea Grace Heberle</t>
  </si>
  <si>
    <t>in Gnowangerup WA 1979+</t>
  </si>
  <si>
    <t>in Lockridge, Perth WA 1998-2001</t>
  </si>
  <si>
    <t>in Seaview Downs, Adelaide SA c1980-</t>
  </si>
  <si>
    <t>in Glenelg, Adelaide SA 1996</t>
  </si>
  <si>
    <t>in Blacktown Sydney NSWc1959-1979</t>
  </si>
  <si>
    <t>in WA 1997-2000, UK hockey coach 2001-</t>
  </si>
  <si>
    <t>in Girrawheen, Perth WA 2000-2001</t>
  </si>
  <si>
    <t>in Lockridge, Perth WA 2002-</t>
  </si>
  <si>
    <t xml:space="preserve">in Shortsville NY 1996, </t>
  </si>
  <si>
    <t xml:space="preserve">Bethany OK 1999-2001, Upper Marlboro MD 2003 </t>
  </si>
  <si>
    <t>m Jocelyn Emo 1961 d 6.8.1994 (b c1939)</t>
  </si>
  <si>
    <t>in Nemours 1995</t>
  </si>
  <si>
    <t>in La Croix St Leuffroy 1996</t>
  </si>
  <si>
    <t>in Algeria until 1961</t>
  </si>
  <si>
    <t>in Israel 1997-99, Tangier Morocco 1999, Valourie 1999</t>
  </si>
  <si>
    <t>in Merida, Mexico 1997</t>
  </si>
  <si>
    <t>in Cincinnati 1954</t>
  </si>
  <si>
    <t>in Rodney 1954</t>
  </si>
  <si>
    <t>in Herzlya-Petuah Israel 1997-99, Morocco 1999, Valourie 1999</t>
  </si>
  <si>
    <t>b 10.7.1962 Myrtleford Vic, Melbourne Uni</t>
  </si>
  <si>
    <t>m … Stewart</t>
  </si>
  <si>
    <t>studied Buenos Aires</t>
  </si>
  <si>
    <t>Orlando Inacio Heberle--</t>
  </si>
  <si>
    <t>from Cerro Largo, in Asuncion 2014</t>
  </si>
  <si>
    <t>Barbara Edna Heberle</t>
  </si>
  <si>
    <t>Servant, Chicago IL 1900   SEE USA13</t>
  </si>
  <si>
    <t>buried St Lazare Quebec   GRAVE</t>
  </si>
  <si>
    <t>Duplicate of Capiovi</t>
  </si>
  <si>
    <t>in Perth 1968-71, Telecom MtBarker69-75</t>
  </si>
  <si>
    <t>in Manjimup68-69,Harvey70-76,Manji76-80</t>
  </si>
  <si>
    <t>in Seaview Downs SA c1980-</t>
  </si>
  <si>
    <t>m Jonas Lorentz, in Carrick 1887-92</t>
  </si>
  <si>
    <t>in Israel 2005 ?</t>
  </si>
  <si>
    <t>in Hamamatsu City, Japan 2001</t>
  </si>
  <si>
    <t>in Kunheim 1998-2003</t>
  </si>
  <si>
    <t>in Jedda,Saudi Arabia 2004</t>
  </si>
  <si>
    <t>Maria Irene Heberle ?-----------------------</t>
  </si>
  <si>
    <t>in Santa Rita, Alto Parana 2014</t>
  </si>
  <si>
    <t>m … Kammerloch ?</t>
  </si>
  <si>
    <t>b 28.11.1991, in Asuncion 2012 ?</t>
  </si>
  <si>
    <t>Cerro Largo RS, Buenos Aires, Asuncion</t>
  </si>
  <si>
    <t xml:space="preserve">m Regiana Fatima Garcia Cappeletti </t>
  </si>
  <si>
    <t>Marcos Heberle</t>
  </si>
  <si>
    <t>m Angela Zuffo (b c1987)</t>
  </si>
  <si>
    <t>got married 2012</t>
  </si>
  <si>
    <t>in Carlos Antonio Lopez, Paraguay 2012</t>
  </si>
  <si>
    <t>Valmir Heberle------------------------</t>
  </si>
  <si>
    <t>Carlos Antonio Lopez, Itapua, Paraguay  26'24"S lat  54'46"W long, popn 18000 (2002), 700km NW of Porto Alegre</t>
  </si>
  <si>
    <t>b 28.9.1989</t>
  </si>
  <si>
    <t>m Cleonice … 27.9.2009</t>
  </si>
  <si>
    <t>Santa Rita, Alto Parana, Paraguay  25.79N  lat 55.09W long, 380km E of Asuncion, 120km W of Capanema</t>
  </si>
  <si>
    <t>daughter b c2012</t>
  </si>
  <si>
    <t>m Eula Biurra (b c1933)</t>
  </si>
  <si>
    <t>Louise Heberle/Heberley</t>
  </si>
  <si>
    <t>Lea ? Suzanne Heberle/Heberley</t>
  </si>
  <si>
    <t>m James Lanphier Anderson 1903 Vic (b c1881)</t>
  </si>
  <si>
    <t>b 1883 Coburg Vic d 1950</t>
  </si>
  <si>
    <t>b 1.7.1884</t>
  </si>
  <si>
    <t>m Angeline Beaver (b 1865)</t>
  </si>
  <si>
    <t>b 20.1.1884, in New Haven CT 1917</t>
  </si>
  <si>
    <t xml:space="preserve">m Emily Mary Folkes/Sweeney 1916 Sydney NSW </t>
  </si>
  <si>
    <t>arrived SA 1853</t>
  </si>
  <si>
    <t>Changes 1.1.2015-31.12.2015 in aqua</t>
  </si>
  <si>
    <t>Other Sakatchewan</t>
  </si>
  <si>
    <t>Dexter Heberle</t>
  </si>
  <si>
    <t>b c1880 ?</t>
  </si>
  <si>
    <t>in Craik, Saskatchewan 1909</t>
  </si>
  <si>
    <t>in Eston, Saskatchewan 1919</t>
  </si>
  <si>
    <t>d 3.10.1884 Grenville, Ontario</t>
  </si>
  <si>
    <t>b 1813 Germany/Glengarry</t>
  </si>
  <si>
    <t>HAVE NOT BEEN COUNTED AS HEBERLE</t>
  </si>
  <si>
    <t xml:space="preserve">NOTE THAT TASMANIA HEBERLE/HABERLE </t>
  </si>
  <si>
    <t>THEY ARE ON THE HABERLE FAMILY TREE</t>
  </si>
  <si>
    <t>WHICH IS NOT LINKED TO THE HEBERLE FAMILY TREES</t>
  </si>
  <si>
    <t>Mary Ann Heberle ?</t>
  </si>
  <si>
    <t>b c1902</t>
  </si>
  <si>
    <t>m Fredeick Thomas Day 1925 NZ</t>
  </si>
  <si>
    <t>General Ramirez, Argentina  32'11"S lat  60'12"W long, 300km NW of Buenos Aires</t>
  </si>
  <si>
    <t>COSTA RICA</t>
  </si>
  <si>
    <t>b 28.9.1979 Kasachstan</t>
  </si>
  <si>
    <t>in Bavaria 1998 ?</t>
  </si>
  <si>
    <t>Director, Pacific Seafood</t>
  </si>
  <si>
    <t>in Bogota Columbia 2001-15</t>
  </si>
  <si>
    <t>Melanie Heberle ?</t>
  </si>
  <si>
    <t>at Queens University 2000-04, Kingston ONT</t>
  </si>
  <si>
    <t>SEE B6 Nurnberg</t>
  </si>
  <si>
    <t>b 26.9.1992</t>
  </si>
  <si>
    <t>Dr Med, specialist kirurg</t>
  </si>
  <si>
    <t>Ljubljana 2004-15, Kuwait</t>
  </si>
  <si>
    <t>Duplicate of R9 Slovenia</t>
  </si>
  <si>
    <t>Alfred Norman Heberlet</t>
  </si>
  <si>
    <t>Andre Luiz Heberle    PHOTO-------------------</t>
  </si>
  <si>
    <t>b 13.9.1979 Joacaba</t>
  </si>
  <si>
    <t>student Uni Florianopolis Santa Catarina 2001, 2004</t>
  </si>
  <si>
    <t>Duplicate of A6 Joacaba</t>
  </si>
  <si>
    <t>studied Vancouver c2000</t>
  </si>
  <si>
    <t>Ruben Diaz Heberle-------------------------?????</t>
  </si>
  <si>
    <t>Oscar Ruben Heberle</t>
  </si>
  <si>
    <t>b c1975</t>
  </si>
  <si>
    <t>d 14.10.2013 Antibes</t>
  </si>
  <si>
    <t>Janna Heberle</t>
  </si>
  <si>
    <t>in Quebec 2014</t>
  </si>
  <si>
    <t>German Consul General</t>
  </si>
  <si>
    <t>in Izmir, Turkey 2011-12</t>
  </si>
  <si>
    <t>Izmir, Turkey  38'26"N lat  27'09"E long  popn 4100000 (2014), 400km SW of Instanbul</t>
  </si>
  <si>
    <t>Margit Heberle ?</t>
  </si>
  <si>
    <t>Rosina/Rosalinda Heberle</t>
  </si>
  <si>
    <t>Elisa/Eliza Heberle</t>
  </si>
  <si>
    <t>Catharina/Katherine Heberle</t>
  </si>
  <si>
    <t>b 1824 Achim, Lower Saxony</t>
  </si>
  <si>
    <t>d 1863-68 Ontario</t>
  </si>
  <si>
    <t>Data mainly from Ontario 1871 census</t>
  </si>
  <si>
    <t>Brigitta, John</t>
  </si>
  <si>
    <t>b c1851 d&lt;1871 ?</t>
  </si>
  <si>
    <t>b c1852 d &lt;1871 ?</t>
  </si>
  <si>
    <t>b c1965</t>
  </si>
  <si>
    <t>senior officer NSW Ministry of Health Sydney 2015</t>
  </si>
  <si>
    <t>Paulo/Wanlo? Heberle-----------------------------</t>
  </si>
  <si>
    <t>b 9.8.1995</t>
  </si>
  <si>
    <t>in Dr Raul Pena, Paraguay 2015</t>
  </si>
  <si>
    <t>unknown Heberle</t>
  </si>
  <si>
    <t>b 11.6.1962</t>
  </si>
  <si>
    <t>in Maldonado, Rivera 2015</t>
  </si>
  <si>
    <t>m Ana Qintanilla</t>
  </si>
  <si>
    <t>in Amberg 92224 Germany 1998</t>
  </si>
  <si>
    <t>in Amberg 1998</t>
  </si>
  <si>
    <t>lived Perth, Melbourne  2007-2010</t>
  </si>
  <si>
    <t>THAILAND</t>
  </si>
  <si>
    <t>Duplicate of USA13 Kentucky</t>
  </si>
  <si>
    <t>Renee Jeanette Heberle   PHOTO</t>
  </si>
  <si>
    <t>b 1.9.1962 Syracuse NY, WEBPAGE</t>
  </si>
  <si>
    <t>Assistant Professor? Political Science Toledo OH 1999-2000</t>
  </si>
  <si>
    <t>Visiting scholar Uni of Canterbury</t>
  </si>
  <si>
    <t>Christchurch NZ in spring of 2005</t>
  </si>
  <si>
    <t>Johann/Jahn Heberle</t>
  </si>
  <si>
    <t>b 1856 Joliette/Joilette, with McCabe family, in 1901 census</t>
  </si>
  <si>
    <t>Duplicate of B6 Gerolzhofen</t>
  </si>
  <si>
    <t>Victoria Heberle   PHOTO-----------------------------</t>
  </si>
  <si>
    <t>b 23.1.1986</t>
  </si>
  <si>
    <t>at school Gerolzhofen 1999</t>
  </si>
  <si>
    <t>in New Zealand dairy/horse farm 2011</t>
  </si>
  <si>
    <t>buried Fingal  GRAVE</t>
  </si>
  <si>
    <t>buried Elgin  GRAVE</t>
  </si>
  <si>
    <t>at Humber College 2009-10 Toronto ONT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</si>
  <si>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</si>
  <si>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Abilio Antunez Maciel Heberle--????</t>
  </si>
  <si>
    <t>Alvaro Antunez Maciel Heberle</t>
  </si>
  <si>
    <t>b c1950 ?  in Brazil 1990</t>
  </si>
  <si>
    <t>in Santana do Livramento 2013</t>
  </si>
  <si>
    <t>in Uruguay 2015</t>
  </si>
  <si>
    <t>Duplicate of A6 santana do Livramento RS, Brazil</t>
  </si>
  <si>
    <t>Juan Carlos Cheloni Heberle--------------------</t>
  </si>
  <si>
    <t>John Joseph (Jack) Heberle-----------------------</t>
  </si>
  <si>
    <t>John Joseph (Jack) Heberle---------------------</t>
  </si>
  <si>
    <t>Baron Farias Heberle in Uruguay 2015</t>
  </si>
  <si>
    <t>Juan Carlos Farias Heberle in Uruguay 2015</t>
  </si>
  <si>
    <t>Jesus Manolo Farias Heberle in Uruguay 2015</t>
  </si>
  <si>
    <t>b 30.9.c1985 Japan</t>
  </si>
  <si>
    <t>attended Uni in USA, in Japan 2010</t>
  </si>
  <si>
    <t>vocalist/art director</t>
  </si>
  <si>
    <t>Juliet Heberle (Chouchou)</t>
  </si>
  <si>
    <t>Bhubaheshwar, India, 20.27N  85.84E, popn 837000 (2011), 1200km SE of New Delhi</t>
  </si>
  <si>
    <t>Cleberson Heberle</t>
  </si>
  <si>
    <t>b 1.7.1990</t>
  </si>
  <si>
    <t>worked in Argentina ? In Toledo PR 2012</t>
  </si>
  <si>
    <t>in Colonia Catuete-Paraguay 2015 ?</t>
  </si>
  <si>
    <t>m Isabela Motta c2013</t>
  </si>
  <si>
    <t>b 17.9.1989 Maringa PR</t>
  </si>
  <si>
    <t>studied agriculture Bhubaheshwar, India 2011-12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</si>
  <si>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</si>
  <si>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</si>
  <si>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Katuete, Paraguay  24'15"S lat  54'45"W long, popn 5000 (2008), 160km NW of Toledo PR, Brazil</t>
  </si>
  <si>
    <t>Roseli is a cousin</t>
  </si>
  <si>
    <t>b 22.12.1955</t>
  </si>
  <si>
    <t>Carl Christian FA Heberle------------------------</t>
  </si>
  <si>
    <t>Carl August Hermann Ludwig Heberle-----------</t>
  </si>
  <si>
    <t>Friedrich Heinrich Wilhelm Heberle--------------</t>
  </si>
  <si>
    <t>Heinrich Carl C Heberle-----------------------------</t>
  </si>
  <si>
    <t>Friedrich August Heberle---PHOTO---------------</t>
  </si>
  <si>
    <t>Harry Bellett Heberle---PHOTO------------------------</t>
  </si>
  <si>
    <t>Frederick Joseph Heberle------------------------------</t>
  </si>
  <si>
    <t>Harold P(Percy) Heberle---PHOTO---------------------</t>
  </si>
  <si>
    <t>Carl Heberle-----------------------------------------</t>
  </si>
  <si>
    <t>August Frederick Heberle--PHOTO-------------</t>
  </si>
  <si>
    <t>Albert Henry Charles Heberle---------------------</t>
  </si>
  <si>
    <t>Leslie Heberle---------------------------------------------</t>
  </si>
  <si>
    <t>August Friedrich Heberle-------------------------</t>
  </si>
  <si>
    <t xml:space="preserve">b 5.5.1955 KatanningWA  d 9.3.1975 Qld </t>
  </si>
  <si>
    <t xml:space="preserve">d 12.3.1976 Perth WA </t>
  </si>
  <si>
    <t>b 1878 cassilis d 23.3.1941 Lidcombe, Sydney</t>
  </si>
  <si>
    <t>m Marion Edith Bird 1936 Vic (b c1915) PHOTO</t>
  </si>
  <si>
    <t>d 16.12.1996 Myrtleford   GRAVE</t>
  </si>
  <si>
    <t>d 1960 Myrtleford  GRAVE</t>
  </si>
  <si>
    <t>b 1913 d 6.11.1985 Perth WA  GRAVE</t>
  </si>
  <si>
    <t>b c1973, at high school Calgary 1986-90</t>
  </si>
  <si>
    <t>b c2011</t>
  </si>
  <si>
    <t>b 11.1.1978</t>
  </si>
  <si>
    <t>Milton Vargus Heberle    PHOTO---------------------</t>
  </si>
  <si>
    <t>Emilia Heberle</t>
  </si>
  <si>
    <t>b 22.7.2014</t>
  </si>
  <si>
    <t>Sasah Heberle</t>
  </si>
  <si>
    <t>b 13.8.1996, in Sao Jeronimo 2013</t>
  </si>
  <si>
    <t>educated Buenos Aires, Tiltil Chile</t>
  </si>
  <si>
    <t>m Paulo Jung Alexandre 8.7.2014</t>
  </si>
  <si>
    <t>Duplicate of A6 Sao Jeronimo</t>
  </si>
  <si>
    <t xml:space="preserve">Represente legal with Productos Austral S.A. </t>
  </si>
  <si>
    <t>in Santiago in 1998</t>
  </si>
  <si>
    <t>b c1878 d 21.2.1919 Kalgoorlie</t>
  </si>
  <si>
    <t>could be Giancarlo Heberle Boccone</t>
  </si>
  <si>
    <t>in San Fernando de Maldonada 2015</t>
  </si>
  <si>
    <t>note in Spanish custom the 2nd last name is the surname</t>
  </si>
  <si>
    <t>in Posadas 2015</t>
  </si>
  <si>
    <t>Alfonso Jose Heberle-------------------------------</t>
  </si>
  <si>
    <t>Benno Juan Heberle------------------------</t>
  </si>
  <si>
    <t>Juan Leopoldo Heberle------------------------</t>
  </si>
  <si>
    <t>Fabrice Heberle</t>
  </si>
  <si>
    <t>lived in Koh Samed, in Bangkok 2015</t>
  </si>
  <si>
    <t>Duplicate of F7 Marseille</t>
  </si>
  <si>
    <t>worked for Heberle E Hijos SC</t>
  </si>
  <si>
    <t>buried Rodney  GRAVE</t>
  </si>
  <si>
    <t>in Frankfurt, Main 2015 ?</t>
  </si>
  <si>
    <t>in Friedrichshafen 2014</t>
  </si>
  <si>
    <t>Changes 1.1.2016-31.12.2016 in olive green</t>
  </si>
  <si>
    <t>she is mother of Alejandro &amp; Erika Dordevic</t>
  </si>
  <si>
    <t>Karl Heinz Sampayo Heberle (brother ?) is Manager of Pacific Seafood</t>
  </si>
  <si>
    <t>Karl Heinz Sampayo Heberle</t>
  </si>
  <si>
    <t>Erika Heberle Dordevic</t>
  </si>
  <si>
    <t>Monica Rosita Elsa Sampayo Heberle</t>
  </si>
  <si>
    <t>graduated architecture 1988</t>
  </si>
  <si>
    <t>m Rosita Sampayo</t>
  </si>
  <si>
    <t>Horst Heberle------------------------------------------</t>
  </si>
  <si>
    <t>in Colombia 1968</t>
  </si>
  <si>
    <t>b c1940</t>
  </si>
  <si>
    <t>Alejandra Heberle Dordevic</t>
  </si>
  <si>
    <t>Horst Sampayo Heberle  PHOTO</t>
  </si>
  <si>
    <t>Georg Erich Sampayo Heberle</t>
  </si>
  <si>
    <t>NOTE PORTUGUESE NAME FORMAT USED FOR ALL NATIONS - MOTHER SURNAME 2nd LAST</t>
  </si>
  <si>
    <t>Stefan Georg Heberle Krotz</t>
  </si>
  <si>
    <t>Svetlana Heberle Krotz</t>
  </si>
  <si>
    <t>Robert Anthony Heberle--------------------------------</t>
  </si>
  <si>
    <t>Esteban Heberle Krotz</t>
  </si>
  <si>
    <t>b c1998 Bogota</t>
  </si>
  <si>
    <t>brother of Miguel Heberle</t>
  </si>
  <si>
    <t>Miguel Heberle   PHOTO--------------------------</t>
  </si>
  <si>
    <t>George Heberle (Georg Erich Sampayo Heberle ?)</t>
  </si>
  <si>
    <t>married, in Ismaning, Munchen 2011</t>
  </si>
  <si>
    <t>BENIN</t>
  </si>
  <si>
    <t>xxxxxxxxxxxxxxxxxxxxxxxxxxxxxxxxxxxxxxxxxxxxxxxxxxxxxxxxxxxxxxxxxxxxxxxxxxxxxxxxxxxxxxxxxxxxxxxxxxxxxxxxxxxxxxxxxxxxxxxxxxxxxxxxxxxxxxxxxxxxxxxxxxxxxxxxxxxxxxxxxxxxxxxxxxxxxxxxxxxxxxxxxxxxxxxxxxxxxxxxxxxxxxxxxxxxxxxxxxxxxx</t>
  </si>
  <si>
    <t>xxxxxxxxxxxxxxxxxxxxxxxxxxxxxxxxxxxxxxxxxxxxxxxxxxxxxxxxxxxxxxxxxxxxxxxxxxxxxxxxxxxxxxxxxxxxxxxxxxxxxxxxxxxxxxxxxxxxxxxxxxxxxxxxxxxxxxxxxxxxxxxxxxxxxxxxxxxxxxxxxxxxxxxxxxxxxxxxxxxxxxxxxxxxxxxxxxxxxxxxxxxxxxxxxxxxxxxxxxxxxxxxxxxx</t>
  </si>
  <si>
    <t>Frank Heberle</t>
  </si>
  <si>
    <t>from Germany</t>
  </si>
  <si>
    <t>in Cotonou, Benin area 1990-2005</t>
  </si>
  <si>
    <t>Cotonou/Kutonu Benin, 6'22"N lat  2'26"E long, popn 779000 (2012), 140km W of Lagos Nigeria, 320km E of Accra Ghana, 4900km NNW of Capetown South Africa</t>
  </si>
  <si>
    <t>b c1996, 19th birthday 2015</t>
  </si>
  <si>
    <t>from Naic, studied Cavite city</t>
  </si>
  <si>
    <t>in Chandler Arizona 2015</t>
  </si>
  <si>
    <t>Amador Heberle Benavidez</t>
  </si>
  <si>
    <t>b c1965, in Philipines 2015 ?</t>
  </si>
  <si>
    <t>Prescy Benavidez ?</t>
  </si>
  <si>
    <t>b c1925, 90th birthday 2015</t>
  </si>
  <si>
    <t>son ? … Ribas Heberle--------------------------------------------------</t>
  </si>
  <si>
    <t>b c1915</t>
  </si>
  <si>
    <t>Douglas Heberle</t>
  </si>
  <si>
    <t>b c1995</t>
  </si>
  <si>
    <t>b 1899 d 30.4.1949 Cavite City, Cavite</t>
  </si>
  <si>
    <t>at least 3 more Benavidez children</t>
  </si>
  <si>
    <t>m Dureng Benavidez----------------------------------------------</t>
  </si>
  <si>
    <t>Gertrudes/Tuding  Heberle</t>
  </si>
  <si>
    <t>Alyn/Annalyn Heberle Benavidez-----------???????</t>
  </si>
  <si>
    <t xml:space="preserve">  Past or current member of Facebook</t>
  </si>
  <si>
    <t xml:space="preserve">     Past or current member of Facebook </t>
  </si>
  <si>
    <t xml:space="preserve">       Past or current member of Facebook</t>
  </si>
  <si>
    <t xml:space="preserve">     Past or current member of Facebook</t>
  </si>
  <si>
    <t>Jordan Heberle</t>
  </si>
  <si>
    <t>b c1990, in Novosibirsk 2012 ?</t>
  </si>
  <si>
    <t>could be from Pennsylvania</t>
  </si>
  <si>
    <t>b c1999</t>
  </si>
  <si>
    <t>at Ecole Honore - Mercier</t>
  </si>
  <si>
    <t>Montreal 2015</t>
  </si>
  <si>
    <t>in Canberra ACT 2016-</t>
  </si>
  <si>
    <t>lived Queanbeyan NSW 2001-02</t>
  </si>
  <si>
    <t>in Brisbane Qld 2012-15</t>
  </si>
  <si>
    <t>in Oromocto Canada 2009-11</t>
  </si>
  <si>
    <t>in Townsville 2003-05,  Melbourne Vic 2006-08</t>
  </si>
  <si>
    <t>Duplicate of A3 West Australia</t>
  </si>
  <si>
    <t xml:space="preserve">        Past or current member of Facebook</t>
  </si>
  <si>
    <t>ex partner Jasalina Antonia Mason 1.11.2013-</t>
  </si>
  <si>
    <t>b 8.2.1941 Porto Alegre</t>
  </si>
  <si>
    <t>metalurgico</t>
  </si>
  <si>
    <t>in Montevideo Uruguay 2015</t>
  </si>
  <si>
    <t>Duplicate of A6 Estrela</t>
  </si>
  <si>
    <t>Siquefredo/Siguifredo Mutz Heberle----</t>
  </si>
  <si>
    <t>Sirlei Tatiane Schmaltz Heberle</t>
  </si>
  <si>
    <t>Duplicate of A6 Capanema PR</t>
  </si>
  <si>
    <t>Francis Jean Heberle----------------------</t>
  </si>
  <si>
    <t>Robert Heberle</t>
  </si>
  <si>
    <t>m Melanie … 24.2.2013</t>
  </si>
  <si>
    <t>in Brampton ONT 2012-16</t>
  </si>
  <si>
    <t>Cory Haeberle/Heberle--?????</t>
  </si>
  <si>
    <t>Baldivis WA</t>
  </si>
  <si>
    <t>in Baldivis WA 2014-16</t>
  </si>
  <si>
    <t>b 5.5.1973 Belfort</t>
  </si>
  <si>
    <t>Sylvestre Paul Heberle</t>
  </si>
  <si>
    <t>b 27.11.1875 Montpellier</t>
  </si>
  <si>
    <t>d 14.12.1947 Meknes Morocco</t>
  </si>
  <si>
    <t>Duplicate of F7 Montpellier</t>
  </si>
  <si>
    <t>PAPUA NEW GUINEA</t>
  </si>
  <si>
    <t xml:space="preserve">        A17</t>
  </si>
  <si>
    <t>SHEET 17</t>
  </si>
  <si>
    <t>FAMILY TREES for OTHER OCEANIA</t>
  </si>
  <si>
    <t>Papua New Guinea</t>
  </si>
  <si>
    <t>Guam</t>
  </si>
  <si>
    <t>Hawaii</t>
  </si>
  <si>
    <t>Oceania includes:</t>
  </si>
  <si>
    <t>Australia -See Sheet A3</t>
  </si>
  <si>
    <t>New Zealand - See Sheet A2</t>
  </si>
  <si>
    <t>GUAM (GU)</t>
  </si>
  <si>
    <t>Duplicate of USA13 Puerto Rico</t>
  </si>
  <si>
    <t>Carla Marie Heberle   PHOTO</t>
  </si>
  <si>
    <t>b 25.3.1966 Massachusetts</t>
  </si>
  <si>
    <t>b 14.1.2004 Puerto Rico</t>
  </si>
  <si>
    <t>airline pilot  Puerto Rico 2004</t>
  </si>
  <si>
    <t>in Puerto Rico 1999-2006</t>
  </si>
  <si>
    <t>m Marjorie F Canby 1991-2001 (MD)   PHOTO</t>
  </si>
  <si>
    <t>b 17.3.1966, Doctor San Diego 1998</t>
  </si>
  <si>
    <t>in Agat GU, Tamuning GU, Wichita Falls TX, Altadena CA</t>
  </si>
  <si>
    <t>HAWAII STATE (HI)</t>
  </si>
  <si>
    <t>Thomas Heberle  PHOTO</t>
  </si>
  <si>
    <t>b 1960 USA</t>
  </si>
  <si>
    <t>(Oshkosh WI branch)</t>
  </si>
  <si>
    <t>harbour pilot</t>
  </si>
  <si>
    <t>Charles Tracy Heberle IV   PHOTO</t>
  </si>
  <si>
    <t>b 25.5.1966 Massachusetts</t>
  </si>
  <si>
    <t>m Polly/Paula J Melnyk 1996 (b 15.9.1960)  PHOTO</t>
  </si>
  <si>
    <t>Navy pilot until 1997 Hawaii ?</t>
  </si>
  <si>
    <t>In CA, WA and Hawaii 1986-1999</t>
  </si>
  <si>
    <t>in Ewa Beach HI 1994, in San Diego CA 1998</t>
  </si>
  <si>
    <t>Laura K Heberle</t>
  </si>
  <si>
    <t>b 17.4.c1962</t>
  </si>
  <si>
    <t>b 17.3.1966</t>
  </si>
  <si>
    <t>in Hawaii 1990s ?</t>
  </si>
  <si>
    <t>lieutenant commander US Navy Medical Corps 1992-98</t>
  </si>
  <si>
    <t>Jacob Kira Heberle</t>
  </si>
  <si>
    <t>b 7.9.1946    WEBPAGE</t>
  </si>
  <si>
    <t>lived in Erie c1990, Honolulu 1992</t>
  </si>
  <si>
    <t xml:space="preserve">Associate Professor Dept of English, </t>
  </si>
  <si>
    <t>Duplicate of USA12 Rochester NY</t>
  </si>
  <si>
    <t>University of Hawaii 1998-2006</t>
  </si>
  <si>
    <t>Ho Suk Song (surname could be Suk)</t>
  </si>
  <si>
    <t>BA Uni of PA, Phd Harvard Uni</t>
  </si>
  <si>
    <t>also known as Jamie Heberle</t>
  </si>
  <si>
    <t>b 19.10.1973</t>
  </si>
  <si>
    <t>m Kyoko Yamamura</t>
  </si>
  <si>
    <t>m Jason E Heberle, divorced c2010</t>
  </si>
  <si>
    <t>b c1962   PHOTO</t>
  </si>
  <si>
    <t>m 15.9.1994 El Paso CO (or 17.12.1995)</t>
  </si>
  <si>
    <t xml:space="preserve">counselor James B Castle High School </t>
  </si>
  <si>
    <t>in Honolulu c2010-15</t>
  </si>
  <si>
    <t>Kaneohe Hawaii 1997</t>
  </si>
  <si>
    <t>in Dallas TX 2014, San Antonio TX 2015</t>
  </si>
  <si>
    <t>in Coral Springs FL c2010</t>
  </si>
  <si>
    <t>Charles Tracy Heberle IV---PHOTO---------------------</t>
  </si>
  <si>
    <t>Mark Allen Heberle---PHOTO--------------------------------------------</t>
  </si>
  <si>
    <t>Excludes duplicates</t>
  </si>
  <si>
    <t xml:space="preserve">Number missing ? </t>
  </si>
  <si>
    <t>xxxxxxxxxxxxxxxxxxxxxxxxxxxxxxxxxxxxxxxxxxxxxxxxxxxxxxxxxxxxx</t>
  </si>
  <si>
    <t>xxxxxxxxxxxxxxxxxxxxxxxxxxxxxxxxxxxxxxxxxxxxxxxxxxxxxxxxxxxxxxxxxxxx</t>
  </si>
  <si>
    <t>xxxxxxxxxxxxxxxxxxxxxxxxxxxxxxxxxxxxxxxxxxxxxxxxxxxxxxxxx</t>
  </si>
  <si>
    <t>Sheet 17 Other Oceania</t>
  </si>
  <si>
    <t>Astana/Zelinograd, Kazakhstan, 51'10"N lat  71'25"E long, popn 814000 (2014), 1500km SW of Novosibirsk, 2200km E of Moscow</t>
  </si>
  <si>
    <t>Franz Heberle---------------------------------</t>
  </si>
  <si>
    <t>b 17.7.1945, lived in Amberg, Bavaria</t>
  </si>
  <si>
    <t>high school Zelinograd/Astana 1965</t>
  </si>
  <si>
    <t>in Irkutsk 1970, Novosibirsk 1975</t>
  </si>
  <si>
    <t>from Kharkov, in Nurnberg Bavaria 2012-15</t>
  </si>
  <si>
    <t>married</t>
  </si>
  <si>
    <t>Julia Heberle-----------------------------------</t>
  </si>
  <si>
    <t xml:space="preserve">m Valentina Buchmuller </t>
  </si>
  <si>
    <t>b 5.9.1969/1960 Kazakhstan</t>
  </si>
  <si>
    <t>Cecilia Heberle/Haberle</t>
  </si>
  <si>
    <t xml:space="preserve">      Past or current member of Facebook</t>
  </si>
  <si>
    <t>Montreal, PQ H2N, 45'30"N lat  73'34"W long, popn 1650000 (2011), 550km NE of Toronto</t>
  </si>
  <si>
    <t>Broken Hill NSW 2880, 31'58"S lat 141'27" E long, popn 19000 (2014), 1170km W of Sydney</t>
  </si>
  <si>
    <t>Forster Keys NSW 2428, 32'11"S lat  152'31"E long, population 19000 (2011), 250km NNE of Sydney</t>
  </si>
  <si>
    <t>Burra,Kooringa,Redruth SA 5417, 33'40"S 138'56"E, popn 1000 (2006),154km N of Adelaide</t>
  </si>
  <si>
    <t>Hahndorf SA  5245, 35'02"S lat 138'49"E long, popn 1800 (2006), 30km SE of Adelaide</t>
  </si>
  <si>
    <t>Moonta SA 5558, 34'04"S  137'35"E, popn 3000 (2006), 163km NW of Adelaide</t>
  </si>
  <si>
    <t>Huntly Victoria 3551, 36'40"S lat  144'20"E long, popn 5000 (1992), 12km N of Bendigo, 140km NNW of Melbourne, 15km N of Bendigo</t>
  </si>
  <si>
    <t>in Phuket, Thailand 2011-13, Perth 2013-</t>
  </si>
  <si>
    <t>Myrtleford Vic 3737, 36'34"S  lat 146'18"E long, popn 3000 (2011), 45km SE of Wangaratta</t>
  </si>
  <si>
    <t>Albany WA 6330, popn 31000 (2011), 35'1" S lat, 117'53 E long, 400km SE of Perth</t>
  </si>
  <si>
    <t>Geraldton WA  6530-6532, popn 36000 (2011), 28'47"S  114'37"E, 420km N of Perth</t>
  </si>
  <si>
    <t>Ian John Heberle---------------------------------</t>
  </si>
  <si>
    <t>Gnowangerup WA 6335, popn 600 (2006), 33'56" S  lat 118'0" E long, 350km SE of Perth</t>
  </si>
  <si>
    <t>Kalgoorlie-Boulder WA 6430, 30'45"S lat  121'28"E long, popn 31000 (2007), 600km ENE of Perth</t>
  </si>
  <si>
    <t>Katanning WA 6317, popn 4000 (2006), 33'42"S lat 117'03"E long, 280km SE of Perth</t>
  </si>
  <si>
    <t>Rockingham WA 6168, 32'17" S lat 115'45"E long, popn 108000 (2011), 50km S of Perth</t>
  </si>
  <si>
    <t>Buenos Aires, Argentina, 34'36"S lat  58'23"W long,  popn 2890000 (2010), 850km SSW of Porto Alegre</t>
  </si>
  <si>
    <t>Other Algeria</t>
  </si>
  <si>
    <t>Constantine, Algeria, 36'21"N lat  6'36"E long, population 448000 (2008), 280km E of Algiers, 670km S of Marseille, 60km from coast</t>
  </si>
  <si>
    <t>b 24.10.1866 Kooringa SA d 14.1.1867 Kooringa</t>
  </si>
  <si>
    <t>d 9.8.1925 buried Bendigo Vic  GRAVE</t>
  </si>
  <si>
    <t>d 1.5.1923 buried Bendigo GRAVE</t>
  </si>
  <si>
    <t>m Augusta Henrietta C Fiedler 1.4.1861 Sandhurst Victoria</t>
  </si>
  <si>
    <t>in Phuket, Thailand 2011-13</t>
  </si>
  <si>
    <t>b 27.12.1832 Cloudy Bay NZ</t>
  </si>
  <si>
    <t>d 23.11.1873 Queen Charlotte Sound</t>
  </si>
  <si>
    <t>Seoul &amp; Tong du Chon S Korea</t>
  </si>
  <si>
    <t xml:space="preserve">in State soccer team 1910-1911 </t>
  </si>
  <si>
    <t>migrated to Philippines c1915 ?</t>
  </si>
  <si>
    <t xml:space="preserve"> Doctor, Dentist in Loches</t>
  </si>
  <si>
    <t>lived Israel 1998, Valourie 1999</t>
  </si>
  <si>
    <t xml:space="preserve">partner MichelleKokir 2001-2003 </t>
  </si>
  <si>
    <t>changed name to Heberle-Eriksen</t>
  </si>
  <si>
    <t>in London UK 2000-2016</t>
  </si>
  <si>
    <t>Darren Paul Heberle--- PHOTO-----------------------</t>
  </si>
  <si>
    <t>John Harry Heberle---------------------------------------</t>
  </si>
  <si>
    <t>Susan M Heberle--------------------------------</t>
  </si>
  <si>
    <t>Susan M Heberle---------------------------------</t>
  </si>
  <si>
    <t>Darren Paul Heberle   PHOTO-----------------------</t>
  </si>
  <si>
    <t>Brian James Heberle--------------------------------</t>
  </si>
  <si>
    <t>Brian James Heberle----------------------------------</t>
  </si>
  <si>
    <t>Darren Paul Heberle--- PHOTO-------------------------</t>
  </si>
  <si>
    <t>m Hans Vogt, 2 children to 1962</t>
  </si>
  <si>
    <t>in Egypt 3 years c2006</t>
  </si>
  <si>
    <t>in Emirates 1 year, Chad 1/2 year c2008</t>
  </si>
  <si>
    <t>in New York, USA 2010, USA 2012-16</t>
  </si>
  <si>
    <t>migrated to Paraguay c1970s</t>
  </si>
  <si>
    <t>at Uni Bogota Colombia 2000s</t>
  </si>
  <si>
    <t>Ahmedin Heberle</t>
  </si>
  <si>
    <t>from Jablanica, Bosnia-H</t>
  </si>
  <si>
    <t>studied Hyderabad c2010, Hamburg</t>
  </si>
  <si>
    <t>in Speyer 2014</t>
  </si>
  <si>
    <t>Duplicate of R9 Bosnia</t>
  </si>
  <si>
    <t>Christian heberle</t>
  </si>
  <si>
    <t>b 13.2.1834 Wurttemburg d x.9.1879 Otawa</t>
  </si>
  <si>
    <t>arrived Canada 1853, arrived Ottawa 1856</t>
  </si>
  <si>
    <t>in Perth WA 2015-16</t>
  </si>
  <si>
    <t xml:space="preserve">played cricket in Stourbridge, England </t>
  </si>
  <si>
    <t>April-Sept 2016</t>
  </si>
  <si>
    <t>Police Inspector</t>
  </si>
  <si>
    <t>in Montevideo Uruguay 2014</t>
  </si>
  <si>
    <t>b 6.6.1982/11.6.1962 ?</t>
  </si>
  <si>
    <t>m Isabel Gil (b 14.8.1940)</t>
  </si>
  <si>
    <t>unknown Heberle ?--------------------------------------</t>
  </si>
  <si>
    <t>Juan Andres Notejane Heberle (OR Heberle Noejane ?)</t>
  </si>
  <si>
    <t>from Rivera</t>
  </si>
  <si>
    <t>b c2001</t>
  </si>
  <si>
    <t>m Adriana Notejane ?</t>
  </si>
  <si>
    <t>son of Adriana Notejane</t>
  </si>
  <si>
    <t>brother</t>
  </si>
  <si>
    <t>b c2003</t>
  </si>
  <si>
    <t>sister</t>
  </si>
  <si>
    <t>b c2006</t>
  </si>
  <si>
    <t>Mikaela Heberle ? Quintanilla</t>
  </si>
  <si>
    <t>sister of Mikaela Quintanilla ?</t>
  </si>
  <si>
    <t>b c1984</t>
  </si>
  <si>
    <t>m Martin Riveiro</t>
  </si>
  <si>
    <t>sister of Ana Heberle, related to Isabel Gil</t>
  </si>
  <si>
    <t>Kirk Jahn Heberle   PHOTO-----------------------------</t>
  </si>
  <si>
    <t>SEE Gawler SA</t>
  </si>
  <si>
    <t>Kirk Jahn Heberle   PHOTO------------------------------</t>
  </si>
  <si>
    <t>1.3 Megabytes</t>
  </si>
  <si>
    <t>Medicine Hat, Alberta, 50'02"N lat  110'41"W long, popn 60000 (2015), 180km SE of Calgary, 950km E of Vancouver</t>
  </si>
  <si>
    <t>Mississauga ON, 43'36"N lat  79'38"w long, popn 713000 (2011), 18km SW of Toronto</t>
  </si>
  <si>
    <t>QUEBEC (QC)</t>
  </si>
  <si>
    <t>ONTARIO (ON)</t>
  </si>
  <si>
    <t>ALBERTA (AB)</t>
  </si>
  <si>
    <t>at school Amherst NH 1979-81</t>
  </si>
  <si>
    <t>at Uni of Rochester c1982-84</t>
  </si>
  <si>
    <t xml:space="preserve">m John P Lovincz 1990 Amherst NH </t>
  </si>
  <si>
    <t>in 1996,1 child lived in Canada</t>
  </si>
  <si>
    <t>in Buffalo NY 2001, Amherst NH 2011</t>
  </si>
  <si>
    <t>in Hawaii 1990s ? Mississauga, near Toronto ON 2015</t>
  </si>
  <si>
    <t>Brampton ON, 30km W of Toronto, popn 524000 (2011), suburb of Toronto</t>
  </si>
  <si>
    <t>Duplicate of Mildmay ON</t>
  </si>
  <si>
    <t>Duplicate of R7 Roumania</t>
  </si>
  <si>
    <t>Christian Joseph Heberle</t>
  </si>
  <si>
    <t>b 26.3.c1970</t>
  </si>
  <si>
    <t>in Sibiu 1998-2011</t>
  </si>
  <si>
    <t>in Changchun China 2011-14</t>
  </si>
  <si>
    <t>in Singapore 2014-</t>
  </si>
  <si>
    <t>SINGAPORE</t>
  </si>
  <si>
    <t>Includes China, Emirates, India, Iraq, Israel, Japan, Kasakhstan, Korea, Kuwait, Malaysia, New Guinea, Philippines, Saudi Arabia, Siberia, Singapore, Tadgikistan, Turkey, Viet Nam</t>
  </si>
  <si>
    <t>Duplicate of NBW3 Kirchheim</t>
  </si>
  <si>
    <t>Joachim Heberle   PHOTO</t>
  </si>
  <si>
    <t>b 1.10.1960 Bietigheim, Germany</t>
  </si>
  <si>
    <t>Doctor in biophysics, Berlin 1991</t>
  </si>
  <si>
    <t>Professor Bielefeld 2005-09, Berlin 2009-</t>
  </si>
  <si>
    <t>Stuttgart1980-84, Wurzburg 1987-88</t>
  </si>
  <si>
    <t>Tucson 1991, Gothenburg 1995, Dusseldorf 1998</t>
  </si>
  <si>
    <t>Juelich 1993-2005</t>
  </si>
  <si>
    <t>Changchun, China 2009</t>
  </si>
  <si>
    <t>Berlin 1988-93, Berlin 2009-2016</t>
  </si>
  <si>
    <t>in Perth 2004-</t>
  </si>
  <si>
    <t>in Bendigo 1912-19 by electoral roll</t>
  </si>
  <si>
    <t>in Kingsgrove NSW 2006</t>
  </si>
  <si>
    <t>Jean-Claude Heberle---PHOTO----------------</t>
  </si>
  <si>
    <t>m Thomas Bainbridge 4.9.1889 BrokenHill--------------------</t>
  </si>
  <si>
    <t>3 daughters b c1890-1895</t>
  </si>
  <si>
    <t>b Kalgoorlie c1897</t>
  </si>
  <si>
    <t>4th daughter Dorothy Isabel Bainbridge------------------------</t>
  </si>
  <si>
    <t>grandmother of Julia Heberle</t>
  </si>
  <si>
    <t>Duplicate of Sydney NSW</t>
  </si>
  <si>
    <t xml:space="preserve">Julia Heberle </t>
  </si>
  <si>
    <t>b 18.5.1949</t>
  </si>
  <si>
    <t>from Novosibirsk, in Stuttgart 2016</t>
  </si>
  <si>
    <t>William Arthur Heberle------------------</t>
  </si>
  <si>
    <t>Port Hope, ON  43'57" N lat  78'18"W long, popn 16000 (2011), 100km ENE of Toronto, 10km W of Cobourg</t>
  </si>
  <si>
    <t>prospecting Zeehan Tasmania 3 months 1901 ?</t>
  </si>
  <si>
    <t>Duplicate NG2 CZ</t>
  </si>
  <si>
    <t>Charles Heberle V</t>
  </si>
  <si>
    <t>b c2008</t>
  </si>
  <si>
    <t>Merizo GUAM 13'16"N lat  144'40"E long, popn 2000 (2010), 3000km E of Manila, Philippines</t>
  </si>
  <si>
    <t>Cavite City 4100-4125 Philippines, 14'29"N lat  120'54"E long, 20km SW of Manila</t>
  </si>
  <si>
    <t>m Ivelisse Rivas (b c1970)  in Guam 2005-16  PHOTO</t>
  </si>
  <si>
    <t>unknown parents of Julia Heberle----------------------------</t>
  </si>
  <si>
    <t>Auguste/Augusta GEH Heberle</t>
  </si>
  <si>
    <t>Bergmann miner</t>
  </si>
  <si>
    <t xml:space="preserve">m Johanne Christiane Grossheim </t>
  </si>
  <si>
    <t>17.7.1836 CZ</t>
  </si>
  <si>
    <t>b 1812 d 11.8.1879</t>
  </si>
  <si>
    <t>migrated to Australia 1855</t>
  </si>
  <si>
    <t>baptist missionary Australia 2003-08</t>
  </si>
  <si>
    <t>Erna/Ima Violet Margaret Heberle</t>
  </si>
  <si>
    <t>Quebec City, Quebec, popn 517000 (2011), 400km NE of Montreal, 1150km NE of Toronto</t>
  </si>
  <si>
    <t>m Henry Roth, he d 1927 Quebec, age 83</t>
  </si>
  <si>
    <t>son b 1963 d 2006 Quebec</t>
  </si>
  <si>
    <t>Duplicate of NBW6 Gaggenau</t>
  </si>
  <si>
    <t>in Gaggenau 1999-2001</t>
  </si>
  <si>
    <t>in Rastatt 2002, Singapore 2003-04</t>
  </si>
  <si>
    <t>in Nurtingen 2001-06</t>
  </si>
  <si>
    <t>in Dubai, Emirates c2000</t>
  </si>
  <si>
    <t>Frederik Heberle   PHOTO</t>
  </si>
  <si>
    <t>b 18.4.1995, in Konz 2008</t>
  </si>
  <si>
    <t>in Melbourne 2015 ?</t>
  </si>
  <si>
    <t>in Karlsruhe 2016</t>
  </si>
  <si>
    <t>Duplicate of NG6 Konz</t>
  </si>
  <si>
    <t>Amaubrio Heberle</t>
  </si>
  <si>
    <t>Carlos Luis Heberle-----------------------------------</t>
  </si>
  <si>
    <t>Francisco Heberle</t>
  </si>
  <si>
    <t>b c1914</t>
  </si>
  <si>
    <t>Guillermo Walter Heberle</t>
  </si>
  <si>
    <t>b c1989, in Buenos Aires 2010</t>
  </si>
  <si>
    <t>b c1988</t>
  </si>
  <si>
    <t>Catalina C Marcela Heberle listed in Dateus.com</t>
  </si>
  <si>
    <t>Clorinda Barbara Heberle listed in Dateus.com</t>
  </si>
  <si>
    <t>Hugo Alberto Heberle</t>
  </si>
  <si>
    <t>b c1956</t>
  </si>
  <si>
    <t>b c1934, in General Pico c2000</t>
  </si>
  <si>
    <t>Mattos Marcelo Heberle listed in Dateus.com, could be Marcelo Heberle Mattos</t>
  </si>
  <si>
    <t>in Merida 2015</t>
  </si>
  <si>
    <t>parents from Ljubljana Slovenia</t>
  </si>
  <si>
    <t>b c1995 Kuwait, in Salwa, Kuwait 2013-14</t>
  </si>
  <si>
    <t>Duplicate of R15 UK</t>
  </si>
  <si>
    <t>Albert Peter Heberle    PHOTO</t>
  </si>
  <si>
    <t>b c1955 Germany ?</t>
  </si>
  <si>
    <t>graduated Gymnasium Isny 1983</t>
  </si>
  <si>
    <t>Assoc Prof Uni of Pittsburgh PA2003-08</t>
  </si>
  <si>
    <t>published 34+ papers 1998-</t>
  </si>
  <si>
    <t>did Masters Physics Munchen 1983-89</t>
  </si>
  <si>
    <t>PhD Max Planck Institute, Stuttgart 1989-94</t>
  </si>
  <si>
    <t>in Hitachi Europe Cambridge 1994-2001</t>
  </si>
  <si>
    <t>in Tokyo 1997-98</t>
  </si>
  <si>
    <t>in Corning NY 2001-03, 2008-16, Elmira NY 2016</t>
  </si>
  <si>
    <t>with Apple in Cupertino CA 2016-</t>
  </si>
  <si>
    <t>Jack Heberle rents out a house in Palmilla</t>
  </si>
  <si>
    <t>Baja California Sur, Mexico in 2015</t>
  </si>
  <si>
    <t>in Salmiya Kuwait 2016</t>
  </si>
  <si>
    <t>son of Janko and Lada ? In Salmiya Kuwait 2013</t>
  </si>
  <si>
    <t>Nicolas Rene Heberle</t>
  </si>
  <si>
    <t xml:space="preserve">b 17.11.1985/1988 Belfort </t>
  </si>
  <si>
    <t>studied Besancon</t>
  </si>
  <si>
    <t>in Japan Jan-April 2015</t>
  </si>
  <si>
    <t>in Japan March 2016-March 2017</t>
  </si>
  <si>
    <t>Duplicate of Sheet F7 Belfort</t>
  </si>
  <si>
    <t>from Rancul, in Trenel 2014-16</t>
  </si>
  <si>
    <t>Lisa Heberle</t>
  </si>
  <si>
    <t>Franzi/Elise Heberle---------------------------------</t>
  </si>
  <si>
    <t>b c1921 d 6.5.2014 Durlach, Karlsruhe</t>
  </si>
  <si>
    <t>m Erich Krotz</t>
  </si>
  <si>
    <t>Duplicate of NBW4 Karlsruhe</t>
  </si>
  <si>
    <t>born Berlin c 1921</t>
  </si>
  <si>
    <t>Changes 1.1.2017-31.12.2017 in dark yellow</t>
  </si>
  <si>
    <t>d 6.8.1897 Walloway SA, buried Orroroo</t>
  </si>
  <si>
    <t>Miguel Heberle</t>
  </si>
  <si>
    <t>b c2016</t>
  </si>
  <si>
    <t>Felipe Hillebrand Heberle</t>
  </si>
  <si>
    <t>from Estrela</t>
  </si>
  <si>
    <t>studying Chinese in Macao 2016-</t>
  </si>
  <si>
    <t>Duplicate of A6 Lajeado</t>
  </si>
  <si>
    <t>b 10.2.c1995, at Univates Lajeado 2013</t>
  </si>
  <si>
    <t>m Nidia Cristina Tineo (b c1977)</t>
  </si>
  <si>
    <t>Tomas Heberle</t>
  </si>
  <si>
    <t>b c1970 ?</t>
  </si>
  <si>
    <t>President of Alto Parana Cattlemens Association 2017</t>
  </si>
  <si>
    <t>Destina Heberle</t>
  </si>
  <si>
    <t>b c2004, at school Dottingen 2014</t>
  </si>
  <si>
    <t>from Adana Turkey</t>
  </si>
  <si>
    <t>Berksan Heberle</t>
  </si>
  <si>
    <t>Mislina Heberle</t>
  </si>
  <si>
    <t>Ersel Heberle-Findik------------------------------</t>
  </si>
  <si>
    <t>Duplicate of NBW3 Dottingen</t>
  </si>
  <si>
    <t>Thelma Heberle (Benavidez ?)---????</t>
  </si>
  <si>
    <t>Alyn Heberle Benavidez</t>
  </si>
  <si>
    <t>Simge Dernek-------------------------------------</t>
  </si>
  <si>
    <t>boy b c2011</t>
  </si>
  <si>
    <t>boy b c2014</t>
  </si>
  <si>
    <t>m … Heberle, in Koln 2013-17</t>
  </si>
  <si>
    <t>from Turkey</t>
  </si>
  <si>
    <t>Duplicate of NG6 Koln</t>
  </si>
  <si>
    <t>DOMINICAN REPUBLIC</t>
  </si>
  <si>
    <t>Luka Heberle   PHOTO</t>
  </si>
  <si>
    <t>b 12.4.1985 Slovenia</t>
  </si>
  <si>
    <t>in Ljubljana 2000, in Copenhagen, Denmark 2007-12</t>
  </si>
  <si>
    <t>in Dominican Republic 2015-16</t>
  </si>
  <si>
    <t>Hayley May Heberle</t>
  </si>
  <si>
    <t>b 13.5.2014 Rockingham</t>
  </si>
  <si>
    <t>b 7.2.2017 Rockinham</t>
  </si>
  <si>
    <t>b 9.3.1929 Germany d 16.1.2011 Adelaide SA</t>
  </si>
  <si>
    <t>Gertrud/Gertrude Frieda Heberle</t>
  </si>
  <si>
    <t xml:space="preserve">b 5.6.1913 Eastwood SA d 27.2.1964 SA </t>
  </si>
  <si>
    <t>Jusitina Heberle</t>
  </si>
  <si>
    <t>b 12.5.1994</t>
  </si>
  <si>
    <t>at Uni Nacional Buenos Aires 2013-16</t>
  </si>
  <si>
    <t>in General Pico 2016 ?</t>
  </si>
  <si>
    <t>daughter b c1994</t>
  </si>
  <si>
    <t>daughter b c1996</t>
  </si>
  <si>
    <t>b 23.3.1933 Liebling</t>
  </si>
  <si>
    <t>m Heinrich/Michael Roth</t>
  </si>
  <si>
    <t>Duplicate of R8 Roumania</t>
  </si>
  <si>
    <t>Mildmay,Ontario 44'03"N  81'07"W, popn 1200 (2011), 200km WNW of Toronto, 240km N of West Elgin</t>
  </si>
  <si>
    <t>West Elgin ONT, 42'35"N  81'40"W, popn 5000 (2011), 230km SW of Toronto, 240km S of Mildmay, includes Aldborough, Rodney</t>
  </si>
  <si>
    <t>Alvin Earl Heberle------------------------------------</t>
  </si>
  <si>
    <t>Stanley Edward Heberle----------------????</t>
  </si>
  <si>
    <t>Guillermo Heberle in Rodney area 2016 ?</t>
  </si>
  <si>
    <t>Cordoba, Cordoba province, Argentina, 900km NW of Buenos Aires, popn 1391000 (2010)</t>
  </si>
  <si>
    <t>San Jose, Entre Rios province, Argentina, 30'23"S lat  58'45"W long, popn 11000 (2001), 500km N of Buenos Aires, 700km E of Cordoba, 1000km W of Porto Alegre</t>
  </si>
  <si>
    <t>Francisco Heberle-----------------------</t>
  </si>
  <si>
    <t>b c1863</t>
  </si>
  <si>
    <t>d 5.11.1901 San Jose</t>
  </si>
  <si>
    <t>m Agueda Ackermann</t>
  </si>
  <si>
    <t>Bernardo Heberle</t>
  </si>
  <si>
    <t>b c1899</t>
  </si>
  <si>
    <t>m Magdalena Gareis</t>
  </si>
  <si>
    <t>Magdalena Heberle ? ---??????</t>
  </si>
  <si>
    <t>b c1841</t>
  </si>
  <si>
    <t>d 29.10.1901 San Jose</t>
  </si>
  <si>
    <t>in Riveira 2017</t>
  </si>
  <si>
    <t>policeman</t>
  </si>
  <si>
    <t>Naic 4110 Cavite province, Philippines, 14'19"N lat  120'46"E long, popn 111000 (2015), 47km SW of Manila</t>
  </si>
  <si>
    <t>John B Heberle? Benavidez ?</t>
  </si>
  <si>
    <t xml:space="preserve">    Past or current member of Linked In</t>
  </si>
  <si>
    <t>Duplicate of Sydney</t>
  </si>
  <si>
    <t>Amanda Sophia Heberle</t>
  </si>
  <si>
    <t>Philip Heberle---------------------------------------</t>
  </si>
  <si>
    <t>Charles Heberle----------------------------------------</t>
  </si>
  <si>
    <t>James Heberle-----------------------------------------</t>
  </si>
  <si>
    <t>Fusant Heberle-----------------------------------------</t>
  </si>
  <si>
    <t>Bruce/Bellaclava Ontario</t>
  </si>
  <si>
    <t>m … Quilichini</t>
  </si>
  <si>
    <t>b 6.12.1942 Constantine d 24.6.2017 Ajaccio area</t>
  </si>
  <si>
    <t xml:space="preserve">       Past or current member of Twitter</t>
  </si>
  <si>
    <t>Maria Grande, 3133, Entre Rios, Argentina, 31'39"S lat  59'54"W long, popn 8000, 450km E of Cordoba, 470km NE of Buenos Aires</t>
  </si>
  <si>
    <t>Hernan Heberle</t>
  </si>
  <si>
    <t>b c2000</t>
  </si>
  <si>
    <t>in Maria Grande 2017</t>
  </si>
  <si>
    <t>Paulina Heberle More</t>
  </si>
  <si>
    <t>in Point Cook Victoria 2017</t>
  </si>
  <si>
    <t>Point Cook 3030 Victoria, 37.91'S lat  144.75'E long, popn 51000 (2016), 25km SW of Melbourne</t>
  </si>
  <si>
    <t>m Nicole Williams 11.11.2006   PHOTO</t>
  </si>
  <si>
    <t>b c1993, in Riverside CA 2016</t>
  </si>
  <si>
    <t>b c1935</t>
  </si>
  <si>
    <t>b c1991, in Riverside CA 2016 ?</t>
  </si>
  <si>
    <t>Capiovi 3332, Misiones Province, Argentina, 26'56"S lat  55'04"long, popn 3000 (2001), 1100km N of Buenos Aires, 550km NW of Porto Alegre, on boundary with Paraguay</t>
  </si>
  <si>
    <t>Puerto Rico, Misiones Province, Argentina, 26'48"S lat  55'01"W long, popn 17000 2011), 25km N of Capiovi, on boundary with Paraguay</t>
  </si>
  <si>
    <t>b 9.6.1953 Puerto Rico, Argentina</t>
  </si>
  <si>
    <t>b 2.7.1954 Puerto Rico, Argentina</t>
  </si>
  <si>
    <t>b 14.5.1956 Puerto Rico, Argentina</t>
  </si>
  <si>
    <t>Don Pedro Heberle</t>
  </si>
  <si>
    <t>godfather Puerto Rico 1929</t>
  </si>
  <si>
    <t>migrated to Argentina 10.1.1936</t>
  </si>
  <si>
    <t>Duplicate of NG7 Hamburg</t>
  </si>
  <si>
    <t>b c1983</t>
  </si>
  <si>
    <t>Uni Luneburg 2001-4, Wolfsburg 2005-7</t>
  </si>
  <si>
    <t>Beijing 2012-5, Braunschweig 2015-7</t>
  </si>
  <si>
    <t>Lieselotte Heberle</t>
  </si>
  <si>
    <t>b c1924 Munster ?</t>
  </si>
  <si>
    <t>m Leslie Heath 6.8.1947 Munster</t>
  </si>
  <si>
    <t>in UK armed forces</t>
  </si>
  <si>
    <t>lived in England 1947-c1956</t>
  </si>
  <si>
    <t>then Melbourne, Australia</t>
  </si>
  <si>
    <t>wedding anniversary 6.8.2017</t>
  </si>
  <si>
    <t>Duplicate of NG6 Munster</t>
  </si>
  <si>
    <t>Duplicate of Melbourne,Victoria</t>
  </si>
  <si>
    <t>in Waverley, Sydney 2017</t>
  </si>
  <si>
    <t>b 28.11.1993, in Novo Hamburgo Uni 2012-2015</t>
  </si>
  <si>
    <t>in Melbourne Australia 2016-18</t>
  </si>
  <si>
    <t>Honolulu 2017</t>
  </si>
  <si>
    <t xml:space="preserve">counselor Haha' ine Elementary School </t>
  </si>
  <si>
    <t>at school Henrietta NY 1994-98</t>
  </si>
  <si>
    <t>Aaron in Raleigh NC 2004, Cary NC, Fort Richardson AK, Korea 2017 ?</t>
  </si>
  <si>
    <t>Duplicate of USA 12 Rochester</t>
  </si>
  <si>
    <t>b 31.1.1985, in santa Rita Paraguay 2014</t>
  </si>
  <si>
    <t>Delmar Teixeira Heberle------------------------------</t>
  </si>
  <si>
    <t>Yadera Heberle</t>
  </si>
  <si>
    <t>d 1931 Rivera</t>
  </si>
  <si>
    <t>b c1926</t>
  </si>
  <si>
    <t>Ramon Carlos Teixeira Heberle---------</t>
  </si>
  <si>
    <t>b c1934</t>
  </si>
  <si>
    <t>m Ciriaco Farias 1923 Rivera</t>
  </si>
  <si>
    <t>m Jorgela Padern Segarra 1929 Rivera</t>
  </si>
  <si>
    <t>m Ramon Albornoz Silva 1929 Rivera</t>
  </si>
  <si>
    <t>Ariel Albornoz Heberle/Heberle Albornoz</t>
  </si>
  <si>
    <t xml:space="preserve">m Lada Cintro </t>
  </si>
  <si>
    <t>Janko Heberle   PHOTO---------------------------------------</t>
  </si>
  <si>
    <t>Dennis Heberle</t>
  </si>
  <si>
    <t>m Julia … ?</t>
  </si>
  <si>
    <t>from Kazakhstan ?</t>
  </si>
  <si>
    <t>from Gensungen, in Jestetten 2017</t>
  </si>
  <si>
    <t>girl friend Aleksandra Liubina</t>
  </si>
  <si>
    <t>she in Kharkov Ukraine 2017</t>
  </si>
  <si>
    <t>Daniel Heberle------------????????</t>
  </si>
  <si>
    <t>2.4.2011</t>
  </si>
  <si>
    <t xml:space="preserve">m Paulina Perabeles Betancourt </t>
  </si>
  <si>
    <t>b x.12.2017</t>
  </si>
  <si>
    <t>from Cali, in Bogota 2017</t>
  </si>
  <si>
    <t>son b c2013 (Oliver ?)</t>
  </si>
  <si>
    <t>b 1840 Hannover d 1.5.1923 Huntly Victoria</t>
  </si>
  <si>
    <t>Tomsk, Siberia, 56'30"N lat 84'58"E long,  popn 525000 920100, 300km NE of Novosibirsk, 2800km E of Moscow</t>
  </si>
  <si>
    <t>Olesja Heberle</t>
  </si>
  <si>
    <t>b 11.3.1988 Tomsk</t>
  </si>
  <si>
    <t>in Treysa, Marburg 2010, 2014-15</t>
  </si>
  <si>
    <t>in Schwalmstadt 2011</t>
  </si>
  <si>
    <t>in Dublin Ireland 2015-16</t>
  </si>
  <si>
    <t>in Wetzlar-Giessen 2016</t>
  </si>
  <si>
    <t>m Swetlana Germantschuk</t>
  </si>
  <si>
    <t>in Frankfurt 2018</t>
  </si>
  <si>
    <t>b 10.1.1964</t>
  </si>
  <si>
    <t>lived Schwalmstadt in 2004</t>
  </si>
  <si>
    <t>Duplicate of NG5 Marburg</t>
  </si>
  <si>
    <t>Eugen Heberle----------------------------------</t>
  </si>
  <si>
    <t>Elias B Heberle</t>
  </si>
  <si>
    <t>b 1831 Canada</t>
  </si>
  <si>
    <t>Changes 1.1.2018-31.12.2018 in dark red</t>
  </si>
  <si>
    <t>Yekaterinburg, Siberia 620000, 56'50"N lat  60'35"E long, popn 1387000 (2012), 1200km NW of Astana, 1500km W of Novosibirk, 1600km W of Tomsk</t>
  </si>
  <si>
    <t>Matvey Heberle</t>
  </si>
  <si>
    <t>Lyudmila Reznikova Heberle</t>
  </si>
  <si>
    <t>b 15.9.1952, in Tomsk 2018</t>
  </si>
  <si>
    <t>Katharine Heberle</t>
  </si>
  <si>
    <t>b 13.6.1954</t>
  </si>
  <si>
    <t>from Russia ?</t>
  </si>
  <si>
    <t>m … Martin, in Augsburg 2018</t>
  </si>
  <si>
    <t>Duplicate of B6 Augsburg</t>
  </si>
  <si>
    <t>Ivan Heberle</t>
  </si>
  <si>
    <t>b 31.7.c1960</t>
  </si>
  <si>
    <t>b 18.5.1949 Yekaterinburg, in Nurtingen 2018</t>
  </si>
  <si>
    <t>in Novosibirsk 2016-18</t>
  </si>
  <si>
    <t>in Moscow 2018</t>
  </si>
  <si>
    <t>Carlos Osvaldo Acosta Heberle in Rivera 2014-17</t>
  </si>
  <si>
    <t>22.9.1925 San Jose</t>
  </si>
  <si>
    <t>b 23.10.1991</t>
  </si>
  <si>
    <t>from Hernandarias, Paraguay, in Salto do Lontra PR 2014</t>
  </si>
  <si>
    <t>in Waverley, Melbourne 2017</t>
  </si>
  <si>
    <t>Stratford ON, 43'22"N lat  80'59"E long, popn 31000 (2016), 160km W of Toronto</t>
  </si>
  <si>
    <t>b c1998</t>
  </si>
  <si>
    <t>in Karlsruhe 2018</t>
  </si>
  <si>
    <t>from Stratford ON</t>
  </si>
  <si>
    <t>NIGERIA</t>
  </si>
  <si>
    <t>Russell Heberle</t>
  </si>
  <si>
    <t>b c2002, in Nigeria ? 2018</t>
  </si>
  <si>
    <t>b 31.5.1930 Liebling d 22.4.2018 Montreal</t>
  </si>
  <si>
    <t>in Montreal 1954?-72</t>
  </si>
  <si>
    <t>in London UK 2007-08</t>
  </si>
  <si>
    <t>in Melbourne Vic 2017-</t>
  </si>
  <si>
    <t>Geoffrey Harry Heberle-------------------------------------</t>
  </si>
  <si>
    <t>m Noel Edgerton Fowler 1942</t>
  </si>
  <si>
    <t>Arley Antunez Maciel Heberle</t>
  </si>
  <si>
    <t>member of Lions, in Riveria 2011</t>
  </si>
  <si>
    <t>surname could be Maciel</t>
  </si>
  <si>
    <t>declared incapable 29.7.2017</t>
  </si>
  <si>
    <t>guardian Isabel Elidae Gil Camargo</t>
  </si>
  <si>
    <t>b c 1930</t>
  </si>
  <si>
    <t>b 1857 Detroit d 12.12.1900 Maryhill ONT</t>
  </si>
  <si>
    <t>b 1861 Michigan in ON 1871</t>
  </si>
  <si>
    <t>b 10.10.1885 Huron county Canada</t>
  </si>
  <si>
    <t>b x.2.1887 Ontario</t>
  </si>
  <si>
    <t>b Germany 1853/1850 d x.8.1870 Wilmot ON</t>
  </si>
  <si>
    <t>b 6.12.1863 Bayfield, Ont, d 1927</t>
  </si>
  <si>
    <t>b 28.12.1829 Hesse d 24.8.1906 Grey ON</t>
  </si>
  <si>
    <t>b x.2.1856 Michigan d 19.4.1918 Cuyahoga OH</t>
  </si>
  <si>
    <t>d 5.1.2014 Montreal, Quebec</t>
  </si>
  <si>
    <t>Nancy Heberle</t>
  </si>
  <si>
    <t>b 1858 Michigan</t>
  </si>
  <si>
    <t>Lewis/Louis Heberley/-------------------------</t>
  </si>
  <si>
    <t>Heberly</t>
  </si>
  <si>
    <t>b 1809 Germany</t>
  </si>
  <si>
    <t>m Mary Ann/Marion …</t>
  </si>
  <si>
    <t>b 1813 USA</t>
  </si>
  <si>
    <t>Rachel Heberley/Heberly b 1835 USA</t>
  </si>
  <si>
    <t>Sarah Heberley/Heberly b 1838 USA</t>
  </si>
  <si>
    <t>Susan Heberley/Heberly b 1840 USA</t>
  </si>
  <si>
    <t>Joseph Heberley/Heberly b 1843/1844 USA</t>
  </si>
  <si>
    <t>Pheby Heberley/Heberly b 1845/1846 USA</t>
  </si>
  <si>
    <t>Sarah Heberley/Heberly b 1848 USA</t>
  </si>
  <si>
    <t>Lewis Heberley/Heberly b 1850 USA</t>
  </si>
  <si>
    <t>Jacob Heberley/Heberly b 1852 USA</t>
  </si>
  <si>
    <t>Christiana Heberley/Heberly b 1856 USA</t>
  </si>
  <si>
    <t>Geoffrey Harry Heberle-----------------------------------------</t>
  </si>
  <si>
    <t>m Claire Alexandra Ross Middleton</t>
  </si>
  <si>
    <t>m Catalina Orozco c1880 Mier, Mexico</t>
  </si>
  <si>
    <t>F Pacheco Heberle or Heberle Pacheco</t>
  </si>
  <si>
    <t>m Gertrudis Juarez, lived in Mexico then California 1840s</t>
  </si>
  <si>
    <t>Juan Rodriguez Heberle</t>
  </si>
  <si>
    <t>m Kivi Zhang 14.10.2018</t>
  </si>
  <si>
    <t>b c1995, in Melbourne 2018</t>
  </si>
  <si>
    <t>Duplicate of A6 Teutonia Brazil</t>
  </si>
  <si>
    <t>Maria Rosa Sampayo Heberle</t>
  </si>
  <si>
    <t>m Angelique Catafard/Cataford</t>
  </si>
  <si>
    <t>m Alderic Cataford 1.7.1864 Montreal</t>
  </si>
  <si>
    <t>Changes 1.1.2019-31.12.2019 in light blue</t>
  </si>
  <si>
    <t>Johanne AJA Heberle</t>
  </si>
  <si>
    <t>b15.10.1842CZmigratedAustralia?1854</t>
  </si>
  <si>
    <t>m Adolph August Wilhelm Lott, son b 1857 Burra area, South Australia</t>
  </si>
  <si>
    <t>served in WWI, Philippines</t>
  </si>
  <si>
    <t>enlisted 1907, discharged 1938</t>
  </si>
  <si>
    <t>d 31.1.2019 Sannois, Paris</t>
  </si>
  <si>
    <t>INDONESIA</t>
  </si>
  <si>
    <t>Ery Ery Heberle</t>
  </si>
  <si>
    <t>b c2004</t>
  </si>
  <si>
    <t>Joao Heberle</t>
  </si>
  <si>
    <t>b c1989</t>
  </si>
  <si>
    <t>attended University of Delhi, in Indaial 2019</t>
  </si>
  <si>
    <t>b c1969</t>
  </si>
  <si>
    <t>from Sipocat, in Naga 2019</t>
  </si>
  <si>
    <t>Nilda Cayabyab------------------------------------------</t>
  </si>
  <si>
    <t>Lalaine  Heberle</t>
  </si>
  <si>
    <t>b c1997</t>
  </si>
  <si>
    <t>from Sipocat, University in Naga 2019</t>
  </si>
  <si>
    <t>in Copenhagen 2019</t>
  </si>
  <si>
    <t>Pheobe/Phoebe Etherine/Etheline Heberle</t>
  </si>
  <si>
    <t>in New Germany, Ont</t>
  </si>
  <si>
    <t>d 8.9.1926 Toronto/York</t>
  </si>
  <si>
    <t>Charles M Heberle</t>
  </si>
  <si>
    <t>b c1877 d 21.3.1877 Haldimand</t>
  </si>
  <si>
    <t>Grenville Ontario, 44'50"N lat  75'40"W long, popn 101000 (2016), 75km N of Kingston, 120km SW of Ottawa</t>
  </si>
  <si>
    <t>Duplicate of Williamsburg Ont</t>
  </si>
  <si>
    <t>b c1948 Katanning WA</t>
  </si>
  <si>
    <t>b c1950 Katanning WA</t>
  </si>
  <si>
    <t>b c1952 Katanning WA   PHOTO</t>
  </si>
  <si>
    <t>ex partner Cheryl Y Watts (b c1955)</t>
  </si>
  <si>
    <t>ex partner Wendy Poynton (b c1962)</t>
  </si>
  <si>
    <t>b c1950 Singapore</t>
  </si>
  <si>
    <t>b c1955  Albany</t>
  </si>
  <si>
    <t>b c1960 Albany WA lived SA1987-1996</t>
  </si>
  <si>
    <t>b c1968 Albany WA</t>
  </si>
  <si>
    <t>m Deborah Helen Wilson (b c1969)</t>
  </si>
  <si>
    <t>b c1963</t>
  </si>
  <si>
    <t>b c1976 Perth WA</t>
  </si>
  <si>
    <t>b c1977 Collie WA</t>
  </si>
  <si>
    <t>b c1979 Collie WA PHOTO</t>
  </si>
  <si>
    <t>b c1981 Perth WA</t>
  </si>
  <si>
    <t>b c1990 Albany WA    WEBPAGE</t>
  </si>
  <si>
    <t>b c1948 Katanning WA   WEBPAGE</t>
  </si>
  <si>
    <t>b c1960 Albany WA lived SA 1987-1996</t>
  </si>
  <si>
    <t>partner Wendy Poynton (b c1962)</t>
  </si>
  <si>
    <t>b c1968 Albany W.A.</t>
  </si>
  <si>
    <t>b c1948 Katanning WA  WEBPAGE</t>
  </si>
  <si>
    <t>ex partner Cheryl Y Watts(b c1955)</t>
  </si>
  <si>
    <t>b c1960 Albany WA, in SA 1987-1996</t>
  </si>
  <si>
    <t>b c+N11821955</t>
  </si>
  <si>
    <t>b c1976 CollieWA</t>
  </si>
  <si>
    <t>b 1950 Katanning WA</t>
  </si>
  <si>
    <t>Gregory William Heberle---PHOTO-------------</t>
  </si>
  <si>
    <t>Ronald Graham Heberle---------------------------</t>
  </si>
  <si>
    <t>b c1979 Collie WA PHOTO, WEBPAGE</t>
  </si>
  <si>
    <t>b c1976 Collie WA</t>
  </si>
  <si>
    <t>Carlos Aecio Gil Heberle------------------------</t>
  </si>
  <si>
    <t>b 31.12.c1980</t>
  </si>
  <si>
    <t>Juliano Antonio Heberle    PHOTO</t>
  </si>
  <si>
    <t>b 11.4.1995, in Sinop 2010, Cuiaba 2012</t>
  </si>
  <si>
    <t>Psicologo Juliano Heberle, in Sinop 2018</t>
  </si>
  <si>
    <t>in Santa Cruz la Sierra-Bolivia 2019</t>
  </si>
  <si>
    <t>girl friend Dayse Nunes</t>
  </si>
  <si>
    <t>Duplicate of A6 Sinop MT</t>
  </si>
  <si>
    <t>Santa Cruz de la Sierra, Bolivia, 17'48"S lat  63'11"W long, popn 1441000 (20120, 800km W of Cuiaba MT, 1200km SW of Sinop MT</t>
  </si>
  <si>
    <t>Bolivia</t>
  </si>
  <si>
    <t>Paraguay</t>
  </si>
  <si>
    <t>Panama</t>
  </si>
  <si>
    <t>Columbia</t>
  </si>
  <si>
    <t>Guyana</t>
  </si>
  <si>
    <t>Martinique</t>
  </si>
  <si>
    <t>Chile</t>
  </si>
  <si>
    <t>Honduras</t>
  </si>
  <si>
    <t>Uruguay</t>
  </si>
  <si>
    <t>Venezuela</t>
  </si>
  <si>
    <t>m Ajin …  (b c1964)</t>
  </si>
  <si>
    <t>in Hawaii 1996-2019</t>
  </si>
  <si>
    <t>Mae Violet Heberle</t>
  </si>
  <si>
    <t>b c2013</t>
  </si>
  <si>
    <t>Andresa Maria Heberle</t>
  </si>
  <si>
    <t>b 2015</t>
  </si>
  <si>
    <t>Ezequiel Heberle</t>
  </si>
  <si>
    <t>b c2017</t>
  </si>
  <si>
    <t>unknown Heberle-------------------------------------</t>
  </si>
  <si>
    <t>m Lucia Klein</t>
  </si>
  <si>
    <t>b 8.10.1966</t>
  </si>
  <si>
    <t>in Carlos Antonio Lopez, Paraguay 2012-19</t>
  </si>
  <si>
    <t>Bruno Heberle</t>
  </si>
  <si>
    <t>b 2.5.1999, Lucia Heberle is an aunt</t>
  </si>
  <si>
    <t>in Matupa 2013, from Asuncion, Paraguay</t>
  </si>
  <si>
    <t>girlfriend Lindamir Oliveira 2019</t>
  </si>
  <si>
    <t>stepmother Acieda Peixoto</t>
  </si>
  <si>
    <t>Duplicate of Matupa MT</t>
  </si>
  <si>
    <t>Dr Raul Pena, 7570 Paraguay, 26'09"S lat  53'16"W long, popn 9000 (2017), 20km sW of Naranjal, until 2012 was part of Naranjal</t>
  </si>
  <si>
    <t>Duplicate of USA9 Bakersfield</t>
  </si>
  <si>
    <t>Jack Irvin Heberle----------------------------??</t>
  </si>
  <si>
    <t>b 20.8.1943 Kern County</t>
  </si>
  <si>
    <t>Jack has property in Palmilla Beach, San Jose del Cabo, Mexico ?</t>
  </si>
  <si>
    <t>10.7.2019</t>
  </si>
  <si>
    <t>Henry Heberle   PHOTO</t>
  </si>
  <si>
    <t>PhD</t>
  </si>
  <si>
    <t xml:space="preserve">b 6.1.1988, in Matupa 2003, Sinop 2004-05, </t>
  </si>
  <si>
    <t>in Sao Paulo 2006-18, Halifax Canada 2019</t>
  </si>
  <si>
    <t>Duplicate of Sinop MT, Brazil</t>
  </si>
  <si>
    <t>b 11.5.1994</t>
  </si>
  <si>
    <t>soccer player in Riveira area Uruguay 2011</t>
  </si>
  <si>
    <t>Carlos Osvaldo Acosta Heberle</t>
  </si>
  <si>
    <t>Changes 1.1.2020-31.12.2020 in light purple</t>
  </si>
  <si>
    <t>Graham Heberle</t>
  </si>
  <si>
    <t>in Toronto 2019</t>
  </si>
  <si>
    <t>worked for Flight Centre in Queensland 2019</t>
  </si>
  <si>
    <t>OR b 7.3.1886 d 4.8.1942 Cavite City</t>
  </si>
  <si>
    <t>b 11.12.1955 Blida Algeria</t>
  </si>
  <si>
    <t>Dr Bernard Philippe Jacques Heberle</t>
  </si>
  <si>
    <t>Maria Heberle</t>
  </si>
  <si>
    <t>Juan Effa Heberle</t>
  </si>
  <si>
    <t>b 17.7.1903 Buenos Aires</t>
  </si>
  <si>
    <t>Jacobo Heberle------------------------------------------</t>
  </si>
  <si>
    <t>bc1880</t>
  </si>
  <si>
    <t>m Maria Effa</t>
  </si>
  <si>
    <t>Coronel Suares, Buenos Aires province, 37'28"S lat  61'56"W long, popn 24000 (2010), 200km S of General Pico, 900km S of Buenos Aires</t>
  </si>
  <si>
    <t>2.2.1916/5.2.1916 Eagle/Elgin, Ontario</t>
  </si>
  <si>
    <t>La Plata, Buenos Aires province, 34'55"s lat  57'57"W long, metro popn 899000 (2010), 80km SE of Buenos Aires</t>
  </si>
  <si>
    <t>Hebillas Heberle business in La Plata c2010-2020</t>
  </si>
  <si>
    <t>Antigüedades y Colecciones </t>
  </si>
  <si>
    <t>from Capiovi, in Cordoba 2010-20</t>
  </si>
  <si>
    <t>Wilhelm/Guillermo Johann Heberle-------------------</t>
  </si>
  <si>
    <t>migrated to Argentina</t>
  </si>
  <si>
    <t>Cerrito, Paraguay, 27'19"S lat  57'40"w long, popn 1000 (2008), 400km S of Asunion, 650km SW of Cacavel</t>
  </si>
  <si>
    <t>d 16.12.1995 Bagneux</t>
  </si>
  <si>
    <t>Marie Therese Jacqueline Heberle</t>
  </si>
  <si>
    <t>m Genevieve Amelie Eugenie Heberle</t>
  </si>
  <si>
    <t>b 1.6.1924 Paris ?</t>
  </si>
  <si>
    <t>John/Jackie Evers Heberle</t>
  </si>
  <si>
    <t>William Arthur Heberle--------------------</t>
  </si>
  <si>
    <t>3 chidren?</t>
  </si>
  <si>
    <t>Herman Otto  Ferdinand Charles Heberle PHOTO</t>
  </si>
  <si>
    <t>Adana, Turkey, 37'00"N lat  35'19"E long, popn 1769000 (2019), 1500km E of Athens, 2300km SE of Zagreb, 2500km SE of Ljubljana</t>
  </si>
  <si>
    <t>Monika/Monica Sampayo Heberle--------------------------</t>
  </si>
  <si>
    <t>mother surname Ferre ?</t>
  </si>
  <si>
    <t xml:space="preserve"> c1986</t>
  </si>
  <si>
    <t>in Australia 2 years c2006-7, in Brazil 2020</t>
  </si>
  <si>
    <t>b 6.7.1993, in Novo Hamburgo 2004-10, 2016-17</t>
  </si>
  <si>
    <t>Sao Leopoldo 2012-13, in Sydney 2014 -15</t>
  </si>
  <si>
    <t>Ingridt Heberle</t>
  </si>
  <si>
    <t>b 13.2.1996</t>
  </si>
  <si>
    <t>from Sao Miguel do Oeste, in Chapeco 2010, Xaxim 2011, Xanxere 2012</t>
  </si>
  <si>
    <t>in Cochabamba Bolivia 2020</t>
  </si>
  <si>
    <t>engaged to Brian Tong since 1.1.2019</t>
  </si>
  <si>
    <t>Duplicate of A6 Sao Miguel do Oeste</t>
  </si>
  <si>
    <t>Cochabamba, Bolivia, 17'23"N lat  66'10"W long, popn metro 1938000, 1500km NW of Asuncion, 2000km W of Brasilia</t>
  </si>
  <si>
    <t>James William Heberlet/Heberle</t>
  </si>
  <si>
    <t>d 25.6.1910 Kensington SA</t>
  </si>
  <si>
    <t>pianist, organist , Woodville SA 1859</t>
  </si>
  <si>
    <t>b c1856 d 4.10.1918 Melbourne</t>
  </si>
  <si>
    <t>d 28.3.1961 Melbourne</t>
  </si>
  <si>
    <t>b c1856 d 13.8.1926 Melbourne</t>
  </si>
  <si>
    <t>b 1.8.1885 Coburg Vic d 6.9.1964/9.9.1964 Melbourne</t>
  </si>
  <si>
    <t>b c1887 d 4.8.1971 /6.8.1971 Melbourne</t>
  </si>
  <si>
    <t>b c1960, in Naic Philippines 2016</t>
  </si>
  <si>
    <t>in Riverside CA 2020</t>
  </si>
  <si>
    <t>in Hernandarias, Paraguay 2020</t>
  </si>
  <si>
    <t>Thomas Heberle</t>
  </si>
  <si>
    <t>fusilier, emplyed by Dutch East India Company</t>
  </si>
  <si>
    <t>went to Batavia ? East Indies/Indonesia 5.8.1787</t>
  </si>
  <si>
    <t>b c1759 Rottenburg ?</t>
  </si>
  <si>
    <t>Duplicate of SBW8 Veringenstadt</t>
  </si>
  <si>
    <t>Sebastian Heberle PHOTO</t>
  </si>
  <si>
    <t>b 31.5.1990/1994</t>
  </si>
  <si>
    <t>soccer player Veringenstadt 2003, Albstadt</t>
  </si>
  <si>
    <t>in Da Nang 2015, Mannheim 2018-20</t>
  </si>
  <si>
    <t>Chimoio, Mozambique, 19'07"S lat  33'27"E long, popn 373000 (2017), 1000km NE of Pretoria, 2200km S of Nairobi, 3000km SE of Luanda</t>
  </si>
  <si>
    <t>MOZAMBIQUE</t>
  </si>
  <si>
    <t>in Koln 2020</t>
  </si>
  <si>
    <t xml:space="preserve">in Sao Carlos 2013-16, Chimoio Mozambique 2016-18, </t>
  </si>
  <si>
    <t>Neustadt, Baden Baden</t>
  </si>
  <si>
    <t xml:space="preserve">in Almaty Kasachstan, Marktoberdorf, Altusried, </t>
  </si>
  <si>
    <t>Duplicate of NG2B Clausthal-Zellerfeld</t>
  </si>
  <si>
    <t>b 9.5.1925 Konigsberg, now Kalingrad USSR</t>
  </si>
  <si>
    <t>d  23.10.2020 Honolulu, Hawaii</t>
  </si>
  <si>
    <t>migrated to USA June 1938</t>
  </si>
  <si>
    <t>enlisted US army 1944</t>
  </si>
  <si>
    <t>published 1 book, 4+ papers 1956-</t>
  </si>
  <si>
    <t>Professor of physics Buffalo NY 1989</t>
  </si>
  <si>
    <t>in Baton Rouge LA 1937-41</t>
  </si>
  <si>
    <t>at Columbia Uni 1949-55, Yale Uni 1956-57</t>
  </si>
  <si>
    <t>in Argonne IL 1957-65, Worcester MA 1965-67</t>
  </si>
  <si>
    <t>in Buffalo NY 1968-96</t>
  </si>
  <si>
    <t>2years as guest professor &amp; researcher Germany</t>
  </si>
  <si>
    <t>in Hawaii 2001-2020</t>
  </si>
  <si>
    <t>m Dorothea Lindsay/Lindsey 1958</t>
  </si>
  <si>
    <t>b c1927 d 27.1.2017 Williamsville NY</t>
  </si>
  <si>
    <t>she taught English in Ukraine &amp; Belarus c2000</t>
  </si>
  <si>
    <t>Dorothea in Buffalo NY 2007</t>
  </si>
  <si>
    <t>Klaus Hinrich Heberle----</t>
  </si>
  <si>
    <t>b 7.1.1931 Kiel d 19.2.1998 Louisville KY</t>
  </si>
  <si>
    <t>Assoc Prof Political Science 1972-</t>
  </si>
  <si>
    <t xml:space="preserve">m Jeanne Claire Marchesseau </t>
  </si>
  <si>
    <t>research assistant New York 1949-55</t>
  </si>
  <si>
    <t>associate physicist Chicago 1957-67 OR 1955-60</t>
  </si>
  <si>
    <t>Syracuse NY 1960-64</t>
  </si>
  <si>
    <t>guest professor Seattle 1965</t>
  </si>
  <si>
    <t>associate professor Worcester 1965-67</t>
  </si>
  <si>
    <t>in Stillwater OK 1967</t>
  </si>
  <si>
    <t>associate professor Richmond 1972-</t>
  </si>
  <si>
    <t>Buffalo NY 1991-96</t>
  </si>
  <si>
    <t>Wilhelm Juergen Heberle--------------------------------------------------</t>
  </si>
  <si>
    <t>m Maria Effa (b c1877)</t>
  </si>
  <si>
    <t xml:space="preserve"> b 17.7.1903 Coronel Suarez</t>
  </si>
  <si>
    <t xml:space="preserve"> b 14.7.1901 Coronel Suarez, Buenos </t>
  </si>
  <si>
    <t>Duplicate of Cameroon</t>
  </si>
  <si>
    <t>Meknes, Morocco, 33'54"N lat  5'33"W long, popn 750000 (2012), 240km NE of Casablanca, 320km S of Gibraltar</t>
  </si>
  <si>
    <t>b 17.12.1880 Oran, Algeria</t>
  </si>
  <si>
    <t>Changes 1.1.2021-31.12.2021 in light orange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</si>
  <si>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</si>
  <si>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Casablanca, Morocco, 33'32"N lat  7'35'W long, popn metro 4271000 (2020), 800km SW of Gibraltar, 1000km S of Lisbon, 2100km SW of Marseille</t>
  </si>
  <si>
    <t>m Clemence Barthelemy 20.10.1913 Casablanca</t>
  </si>
  <si>
    <t>Duplicate of NG6 Duisburg</t>
  </si>
  <si>
    <t>b c1945</t>
  </si>
  <si>
    <t>Professor University of Duisburg-Essen 1990s ?</t>
  </si>
  <si>
    <t>retired 2013</t>
  </si>
  <si>
    <t>worked for publishing company in Beijing 1977-81</t>
  </si>
  <si>
    <t>Visiting Professor Nankai University Tianjin 2010s</t>
  </si>
  <si>
    <t>Visiting Professor Renmin University Beijing 2010s</t>
  </si>
  <si>
    <t>Beijing, China 39'54"N lat  116'24"E long, popn 24000000 metro 2017, 3000km WNW of Tokyo, 3500km N of Hong Kong</t>
  </si>
  <si>
    <t>Zhejiang University in Hangzhou, China, 30'16"N lat  120'09"E long, popn 22594000 (2019), 200km SW of Shanghai, 1700km S of Beijing, 2700km WSW of Tokyo</t>
  </si>
  <si>
    <t>Changchun, China, popn 3815000 metro (2010), 1300 km NE of Beijing, 2300km NW of Tokyo</t>
  </si>
  <si>
    <t>Nankai University in Tiangin, China, 39'08"N lat  117'12"E long, popn 15621000 metro, 100km SE of Beijing, 3000km W of Tokyo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</si>
  <si>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</si>
  <si>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Ottawa 45'25"N lat  75'41"W long, metro popn 1,393,000 (2020), 190km W of Montreal</t>
  </si>
  <si>
    <t>Toronto, Ontario 43'42"N  79'25"W, metro popn 6,197,000 (2020), 200km WNW of Rochester NY, 500km WSW of Montreal</t>
  </si>
  <si>
    <t>Asuncion, Paraguay, 25'17"S lat  57'38"W long, metro popn 3,337,000 (2020), 900km NW of Porto Alegre</t>
  </si>
  <si>
    <t>Perth WA 6000-6166, metro popn 2,042,000 (2020), 31'57"S lat 115'52"E long, 2130km W of Adelaide</t>
  </si>
  <si>
    <t>Melbourne Vic 3000-3995, 37'49"S lat 144'59"E long, metro popn 4,968,000 (2020), 650km SE of Adelaide</t>
  </si>
  <si>
    <t>Sydney NSW  2000-2786, 33'52"S lat  151'12"E long, metro population 4,926,000 (2020), 290km NE of Canberra, 1400km E of Adelaide</t>
  </si>
  <si>
    <t>Adelaide SA 5000-5950, 34'56"S lat 138'36"E long, metro popn 1,336,000 (2020), 650km NW of Melbourne, 1160km W of Sydney</t>
  </si>
  <si>
    <t>Canberra ACT 2600, metro popn 457.000 (2020), 250km SW of Sydney, 480km NE of Melbourne</t>
  </si>
  <si>
    <t>Cape Town South Africa, metro popn 4,618,000 (2020), 7300km S of Cairo Egypt</t>
  </si>
  <si>
    <t>Tokyo, Japan, 35'41'N lat  139'41"E long, popn 37,393,000 (2020), 3000km ESE of Beijing, 4000km NE of Manila</t>
  </si>
  <si>
    <t>Da Nang, Vietnam, metro popn 1.157,000 (2021)</t>
  </si>
  <si>
    <t>Seoul, South Korea,  37'34"N lat  127'Elong, 1200km NE of Shanghai, 1400km SE of Beijing, metro popn 9,963,000 (2020)</t>
  </si>
  <si>
    <t xml:space="preserve">Cairo, Egypt, 30'02"N lat  31'14"E long, metro popn 20,901,000 (2020), 700km SW of Jerusalem, 2000km SW of Athens </t>
  </si>
  <si>
    <t>Bafang, Cameroon, 5'09"N lat  10'11"e long, popn 33,000 (2012), 200km N of Douala, 5000km N of Capetown</t>
  </si>
  <si>
    <t>d 29.11.1959 Banka Banfang/Bafang, Cameroon</t>
  </si>
  <si>
    <t>Mangawhai NZ, 36'08"S long, 174'34"E long, popn 900 (2018), 100km N of Auckland</t>
  </si>
  <si>
    <t>21.2.2021</t>
  </si>
  <si>
    <t>Clement Leon Heberle</t>
  </si>
  <si>
    <t>b 22.4.1989 Selestat</t>
  </si>
  <si>
    <t>from Selestat, in Thanville 2010</t>
  </si>
  <si>
    <t>in Tours 2012, Montpellier 2013</t>
  </si>
  <si>
    <t>in Mangawhai NZ c2020</t>
  </si>
  <si>
    <t>in Melbourne Vic 2021</t>
  </si>
  <si>
    <t>widowed</t>
  </si>
  <si>
    <t>Duplicate of F4A Selestat</t>
  </si>
  <si>
    <t>Auckland NZ, 36'50"S lat  174'44"E long, popn 1717000 (2020), 400km NW of Napier, 800km N of Wellington</t>
  </si>
  <si>
    <t>Christchurch NZ, 43'32"S lat  172'37"E long, popn 383000 (2020), 400km SW of Wellington, 400km NE of Dunedin</t>
  </si>
  <si>
    <t>Dunedin NZ, 45'52"S lat  170'30"E long, popn 106000 (2020), 400km SW of Christchurch, 800km SW of Wellington</t>
  </si>
  <si>
    <t>Napier NZ, 39'29"S lat  176'55"E long, popn 66000 (2020), 400km SE of Auckland</t>
  </si>
  <si>
    <t>Marcio Jose Heberle------------------------------</t>
  </si>
  <si>
    <t>son b c2016</t>
  </si>
  <si>
    <t>b 13.5.1991</t>
  </si>
  <si>
    <t>m Marceli Mallmann 13.10.2016</t>
  </si>
  <si>
    <t>in Santa Rita Paraguay 2016-2020</t>
  </si>
  <si>
    <t>Gustavo Andre Heberle-----------------------------------</t>
  </si>
  <si>
    <t>b 2019  Melbourne</t>
  </si>
  <si>
    <t xml:space="preserve">2020 -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</si>
  <si>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</t>
  </si>
  <si>
    <t>m Roma Jean Moller c 1945 (b c1915 d 4.8.1995)</t>
  </si>
  <si>
    <t xml:space="preserve">Catherine Schwab Heberle </t>
  </si>
  <si>
    <t>Costa Rica</t>
  </si>
  <si>
    <t>San Jose, Costa Rica, 9'56"N lat  84'56"W long, metro popn 2159000 (2018), 50km W of Panama City, 1200km NW of Bogota, 2200km SW of Miami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</si>
  <si>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</si>
  <si>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Louis Felix Antoine Heberle------------</t>
  </si>
  <si>
    <t>b 18.5.1812 Reichshoffen</t>
  </si>
  <si>
    <t>d 10.2.1863 Reichshoffen</t>
  </si>
  <si>
    <t>m Francoise Schwab (b c1814)</t>
  </si>
  <si>
    <t>Duplicate of F3 Reichshoffen</t>
  </si>
  <si>
    <t>Alajuela, Costa Rica, 10'01"N lat  84'13"W long, popn 43000 (2011), 20km NW of San Jose, suburb of San Jose ?</t>
  </si>
  <si>
    <t>b 27.11.1908 ? Victoria ? d c1985 SA</t>
  </si>
  <si>
    <t>d Myanmar ?</t>
  </si>
  <si>
    <t>,,</t>
  </si>
  <si>
    <t>Erna Heberle</t>
  </si>
  <si>
    <t>b 1927 from Bremen, Germany</t>
  </si>
  <si>
    <t>nurse</t>
  </si>
  <si>
    <t>in refugee camp Bremerhaven until 1951</t>
  </si>
  <si>
    <t>m Leslie Christopher Jolley of Glen Osmond SA</t>
  </si>
  <si>
    <t>b 15.2.1859 Detroit USA</t>
  </si>
  <si>
    <t>d 30.6.1909 Waterloo/New Germany ON</t>
  </si>
  <si>
    <t>m John Bonn (b c1860)</t>
  </si>
  <si>
    <t>Genevieve Heberle ?</t>
  </si>
  <si>
    <t>b c1951 ?</t>
  </si>
  <si>
    <t>Facebook, from Turkey 2021</t>
  </si>
  <si>
    <t>Changes 1.1.2022-31.12.2022 in light pink</t>
  </si>
  <si>
    <t>Liliana/Lilliana Alejandra Heberle ?</t>
  </si>
  <si>
    <t>Benno Juan Heberle</t>
  </si>
  <si>
    <t>b c1993, at Uni Heidelberg 2009-16</t>
  </si>
  <si>
    <t>in Hamburg 2016</t>
  </si>
  <si>
    <t>studied Taipei, Beijing 2010s</t>
  </si>
  <si>
    <t>Duplicate of NBW4 Heidelberg</t>
  </si>
  <si>
    <t>Taipei, Taiwan, 25'04"N lat  121'31"E long, popn 2554000 (2021), 1100km NE of Hong Kong, 2600km SE of Beijing</t>
  </si>
  <si>
    <t>Alex Klevaco/Klewaco Heberle</t>
  </si>
  <si>
    <t>b 7.6.1979, in Porto Alegre 2010, Santa Maria RS 2015</t>
  </si>
  <si>
    <t>Duplicate of A6 Sao Gabriel</t>
  </si>
  <si>
    <t>Duplicate of Joacaba SC, Brazil</t>
  </si>
  <si>
    <t>Iuri Heberle      PHOTO</t>
  </si>
  <si>
    <t>b 2.10.1986 Brazil</t>
  </si>
  <si>
    <t>in Paris 2003, New York 2003, Bangkok 2004,</t>
  </si>
  <si>
    <t xml:space="preserve">Munchen 2005, Hong Komg 2005-06, </t>
  </si>
  <si>
    <t xml:space="preserve">Kuala Lumpur 2006, Milan 2009, Instanbul 2009, </t>
  </si>
  <si>
    <t>Sao Paulo, Florinopolis 2013</t>
  </si>
  <si>
    <t>in Merizo Guam 2016, 2022</t>
  </si>
  <si>
    <t>b 19.2.2000, in Oahu, Hawaii 2013</t>
  </si>
  <si>
    <t>at Harvard Uni in Cambridge MA 2022</t>
  </si>
  <si>
    <t>Carina Heberle</t>
  </si>
  <si>
    <t>b c1950, in Buenos Aires 1985</t>
  </si>
  <si>
    <t>28.4.2022</t>
  </si>
  <si>
    <t>in Buenos Aires 1946</t>
  </si>
  <si>
    <t>b c1925, in Argentina 2008</t>
  </si>
  <si>
    <t>Nam Heberle</t>
  </si>
  <si>
    <t>in India 2022</t>
  </si>
  <si>
    <t>Isabella Heberle</t>
  </si>
  <si>
    <t>b 19.4.1932 Medellin, Columbia</t>
  </si>
  <si>
    <t>m … Villalba</t>
  </si>
  <si>
    <t>Medellin, Columbia, 6'14"N lat  75'35"E long, metro popn 3730000 (2015), 400km NW of Bogota, 800km SE of Panama City</t>
  </si>
  <si>
    <t>m Vlado Dordevic ?</t>
  </si>
  <si>
    <t>15.6.2022</t>
  </si>
  <si>
    <t>Ana Sofia Heberle</t>
  </si>
  <si>
    <t>b c2003, on Facebook</t>
  </si>
  <si>
    <t>in Bogota Colombia 2022</t>
  </si>
  <si>
    <t>Karl Heinz Sampayo Heberle ?</t>
  </si>
  <si>
    <t>Female Heberle ? Possibly not born a Heberle. Person in bold not counted as a Heberle.</t>
  </si>
  <si>
    <t>From 1 July 2022, for Hyphenated surnames, the last name will determine the surname.</t>
  </si>
  <si>
    <t>Heberle-Rose counted as a Rose. Rose-Heberle counted as a Heberle.</t>
  </si>
  <si>
    <t>d  8.7.1927 Alajuela/San Jose, Costa Rica</t>
  </si>
  <si>
    <t>m William Quinn 1899 Victoria/New Zealand</t>
  </si>
  <si>
    <t>was the marrige in England ?</t>
  </si>
  <si>
    <t>1906 Vic, was the marrige in England ?</t>
  </si>
  <si>
    <t>Carl/Charles August Christian Friedrich Heberle</t>
  </si>
  <si>
    <t>Duplicate of Sao Gabriel</t>
  </si>
  <si>
    <t>m Maria Devanir Freitas Rodrigues</t>
  </si>
  <si>
    <t>Journalist, uses the name Deva R Heberle</t>
  </si>
  <si>
    <t>b 15.5.c1960</t>
  </si>
  <si>
    <t>Deva in Okinawa 2021</t>
  </si>
  <si>
    <t>4.8.2022</t>
  </si>
  <si>
    <t>Heberle Photography, Guam 2004-2021</t>
  </si>
  <si>
    <t>6.8.2022</t>
  </si>
  <si>
    <t>m August/Martin Oppermann 23.10.1858 Redruth/Mandoora-Orroroo</t>
  </si>
  <si>
    <t>m Michal Horak 2016</t>
  </si>
  <si>
    <t>9.8.2022</t>
  </si>
  <si>
    <t>Lara Heberle</t>
  </si>
  <si>
    <t>phD c2019 Cornell Uni, Ithaca NY</t>
  </si>
  <si>
    <t>in Burnaby BC 2013, Cornell 2013-19</t>
  </si>
  <si>
    <t xml:space="preserve">in Cortland NY 2020, Pensacola 2021 </t>
  </si>
  <si>
    <t>in Port Washington 2021</t>
  </si>
  <si>
    <t>Duplicate of USA12 Ithaca</t>
  </si>
  <si>
    <t>Vancouver, BC, 49'16"N lat  123'07"E long, popn metro 2879000 (2021), 300km N of Seattle WA, includes Barnaby</t>
  </si>
  <si>
    <t>16.8.2022</t>
  </si>
  <si>
    <t xml:space="preserve">auditor, Singapore 2014-16, Hannover 2016-17, </t>
  </si>
  <si>
    <t>Regensburg Bav 2017, Kuala Lumpur 2018-19,</t>
  </si>
  <si>
    <t>Friedrichshafen BW 2020-</t>
  </si>
  <si>
    <t>in Edinburgh Scotland 2014-19</t>
  </si>
  <si>
    <t>in Penryn Cornwall 2022</t>
  </si>
  <si>
    <t>Jim/James Heberle</t>
  </si>
  <si>
    <t>b c2004, in Rockhampton 2013, Brisbane 2022</t>
  </si>
  <si>
    <t>22.8.2022</t>
  </si>
  <si>
    <t>Claire Marie Pierre Heberle   PHOTO</t>
  </si>
  <si>
    <t>b 28.12.1961 Nantes</t>
  </si>
  <si>
    <t>Doctor Medecin, Universite de Picardie</t>
  </si>
  <si>
    <t>m Khatchik Martirossian 12.11.1994 Paris</t>
  </si>
  <si>
    <t>25.8.2022</t>
  </si>
</sst>
</file>

<file path=xl/styles.xml><?xml version="1.0" encoding="utf-8"?>
<styleSheet xmlns="http://schemas.openxmlformats.org/spreadsheetml/2006/main">
  <numFmts count="1">
    <numFmt numFmtId="164" formatCode="0_)"/>
  </numFmts>
  <fonts count="13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61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51"/>
      <name val="Arial"/>
      <family val="2"/>
    </font>
    <font>
      <i/>
      <sz val="10"/>
      <color indexed="51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45"/>
      <name val="Arial"/>
      <family val="2"/>
    </font>
    <font>
      <b/>
      <sz val="10"/>
      <color indexed="40"/>
      <name val="Arial"/>
      <family val="2"/>
    </font>
    <font>
      <b/>
      <u/>
      <sz val="10"/>
      <color indexed="11"/>
      <name val="Arial"/>
      <family val="2"/>
    </font>
    <font>
      <b/>
      <u/>
      <sz val="10"/>
      <color indexed="40"/>
      <name val="Arial"/>
      <family val="2"/>
    </font>
    <font>
      <b/>
      <u/>
      <sz val="10"/>
      <color indexed="45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55"/>
      <name val="Arial"/>
      <family val="2"/>
    </font>
    <font>
      <b/>
      <u/>
      <sz val="10"/>
      <color indexed="55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u/>
      <sz val="10"/>
      <color indexed="19"/>
      <name val="Arial"/>
      <family val="2"/>
    </font>
    <font>
      <b/>
      <u/>
      <sz val="10"/>
      <color indexed="50"/>
      <name val="Arial"/>
      <family val="2"/>
    </font>
    <font>
      <b/>
      <u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1"/>
      <name val="Arial"/>
      <family val="2"/>
    </font>
    <font>
      <sz val="10"/>
      <color indexed="15"/>
      <name val="Arial"/>
      <family val="2"/>
    </font>
    <font>
      <i/>
      <sz val="10"/>
      <color indexed="15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rgb="FF00FF00"/>
      <name val="Arial"/>
      <family val="2"/>
    </font>
    <font>
      <i/>
      <sz val="10"/>
      <color rgb="FF00FF00"/>
      <name val="Arial"/>
      <family val="2"/>
    </font>
    <font>
      <sz val="10"/>
      <color rgb="FF00FF00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i/>
      <sz val="10"/>
      <color rgb="FFE46D0A"/>
      <name val="Arial"/>
      <family val="2"/>
    </font>
    <font>
      <sz val="10"/>
      <color rgb="FF60497B"/>
      <name val="Arial"/>
      <family val="2"/>
    </font>
    <font>
      <b/>
      <sz val="10"/>
      <color rgb="FF0000FF"/>
      <name val="Arial"/>
      <family val="2"/>
    </font>
    <font>
      <b/>
      <sz val="10"/>
      <color rgb="FF60497B"/>
      <name val="Arial"/>
      <family val="2"/>
    </font>
    <font>
      <sz val="10"/>
      <color rgb="FF60497A"/>
      <name val="Arial"/>
      <family val="2"/>
    </font>
    <font>
      <i/>
      <sz val="10"/>
      <color rgb="FF60497B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60497A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rgb="FF808080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u/>
      <sz val="10"/>
      <color rgb="FF808000"/>
      <name val="Arial"/>
      <family val="2"/>
    </font>
    <font>
      <b/>
      <sz val="10"/>
      <color rgb="FF808000"/>
      <name val="Arial"/>
      <family val="2"/>
    </font>
    <font>
      <sz val="10"/>
      <color theme="5" tint="0.39997558519241921"/>
      <name val="Arial"/>
      <family val="2"/>
    </font>
    <font>
      <b/>
      <sz val="10"/>
      <color theme="5" tint="0.39997558519241921"/>
      <name val="Arial"/>
      <family val="2"/>
    </font>
    <font>
      <b/>
      <sz val="10"/>
      <color rgb="FF00B0F0"/>
      <name val="Arial"/>
      <family val="2"/>
    </font>
    <font>
      <i/>
      <sz val="10"/>
      <color indexed="20"/>
      <name val="Arial"/>
      <family val="2"/>
    </font>
    <font>
      <sz val="10"/>
      <color theme="8" tint="-0.249977111117893"/>
      <name val="Arial"/>
      <family val="2"/>
    </font>
    <font>
      <b/>
      <i/>
      <sz val="10"/>
      <color indexed="62"/>
      <name val="Arial"/>
      <family val="2"/>
    </font>
    <font>
      <i/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u/>
      <sz val="10"/>
      <color rgb="FF7030A0"/>
      <name val="Arial"/>
      <family val="2"/>
    </font>
    <font>
      <sz val="10"/>
      <color theme="6" tint="-0.249977111117893"/>
      <name val="Arial"/>
      <family val="2"/>
    </font>
    <font>
      <sz val="10"/>
      <color rgb="FF0000FF"/>
      <name val="Arial"/>
      <family val="2"/>
    </font>
    <font>
      <sz val="10"/>
      <color rgb="FF808000"/>
      <name val="Arial"/>
      <family val="2"/>
    </font>
    <font>
      <sz val="10"/>
      <color rgb="FF00B050"/>
      <name val="Arial"/>
      <family val="2"/>
    </font>
    <font>
      <b/>
      <i/>
      <sz val="10"/>
      <color indexed="40"/>
      <name val="Arial"/>
      <family val="2"/>
    </font>
    <font>
      <i/>
      <sz val="10"/>
      <color theme="6" tint="-0.249977111117893"/>
      <name val="Arial"/>
      <family val="2"/>
    </font>
    <font>
      <b/>
      <i/>
      <sz val="10"/>
      <color rgb="FF00B0F0"/>
      <name val="Arial"/>
      <family val="2"/>
    </font>
    <font>
      <b/>
      <sz val="10"/>
      <color theme="6" tint="-0.249977111117893"/>
      <name val="Arial"/>
      <family val="2"/>
    </font>
    <font>
      <sz val="10"/>
      <color rgb="FF953735"/>
      <name val="Arial"/>
      <family val="2"/>
    </font>
    <font>
      <sz val="10"/>
      <color rgb="FFCCCC00"/>
      <name val="Arial"/>
      <family val="2"/>
    </font>
    <font>
      <b/>
      <sz val="10"/>
      <color rgb="FFCCCC00"/>
      <name val="Arial"/>
      <family val="2"/>
    </font>
    <font>
      <i/>
      <sz val="10"/>
      <color rgb="FFCCCC00"/>
      <name val="Arial"/>
      <family val="2"/>
    </font>
    <font>
      <u/>
      <sz val="7.5"/>
      <color indexed="12"/>
      <name val="Arial"/>
      <family val="2"/>
    </font>
    <font>
      <i/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rgb="FFA50021"/>
      <name val="Arial"/>
      <family val="2"/>
    </font>
    <font>
      <b/>
      <sz val="10"/>
      <color rgb="FFC00000"/>
      <name val="Arial"/>
      <family val="2"/>
    </font>
    <font>
      <sz val="10"/>
      <color rgb="FF93CDDD"/>
      <name val="Arial"/>
      <family val="2"/>
    </font>
    <font>
      <i/>
      <sz val="10"/>
      <color rgb="FFC00000"/>
      <name val="Arial"/>
      <family val="2"/>
    </font>
    <font>
      <b/>
      <sz val="10"/>
      <color indexed="61"/>
      <name val="Arial"/>
      <family val="2"/>
    </font>
    <font>
      <b/>
      <sz val="10"/>
      <color rgb="FF93CDDD"/>
      <name val="Arial"/>
      <family val="2"/>
    </font>
    <font>
      <u/>
      <sz val="11"/>
      <color indexed="12"/>
      <name val="Arial"/>
      <family val="2"/>
    </font>
    <font>
      <sz val="10"/>
      <color theme="5" tint="0.59999389629810485"/>
      <name val="Arial"/>
      <family val="2"/>
    </font>
    <font>
      <i/>
      <sz val="10"/>
      <color theme="5" tint="0.39997558519241921"/>
      <name val="Arial"/>
      <family val="2"/>
    </font>
    <font>
      <b/>
      <sz val="10"/>
      <color indexed="15"/>
      <name val="Arial"/>
      <family val="2"/>
    </font>
    <font>
      <b/>
      <sz val="10"/>
      <color indexed="20"/>
      <name val="Courier"/>
      <family val="3"/>
    </font>
    <font>
      <b/>
      <sz val="10"/>
      <color rgb="FFA5002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b/>
      <sz val="10"/>
      <color rgb="FF808080"/>
      <name val="Arial"/>
      <family val="2"/>
    </font>
    <font>
      <sz val="10"/>
      <color rgb="FF00B0F0"/>
      <name val="Arial"/>
      <family val="2"/>
    </font>
    <font>
      <b/>
      <sz val="10"/>
      <color rgb="FFE7A3DF"/>
      <name val="Arial"/>
      <family val="2"/>
    </font>
    <font>
      <sz val="10"/>
      <color rgb="FFE7A3DF"/>
      <name val="Arial"/>
      <family val="2"/>
    </font>
    <font>
      <i/>
      <sz val="10"/>
      <color rgb="FFE7A3DF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applyFont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quotePrefix="1" applyAlignment="1"/>
    <xf numFmtId="0" fontId="0" fillId="0" borderId="0" xfId="0" applyAlignment="1"/>
    <xf numFmtId="0" fontId="6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quotePrefix="1" applyFill="1" applyAlignment="1">
      <alignment horizontal="left"/>
    </xf>
    <xf numFmtId="0" fontId="0" fillId="4" borderId="0" xfId="0" quotePrefix="1" applyFill="1" applyAlignment="1">
      <alignment horizontal="left"/>
    </xf>
    <xf numFmtId="0" fontId="1" fillId="4" borderId="0" xfId="0" quotePrefix="1" applyFont="1" applyFill="1" applyAlignment="1">
      <alignment horizontal="left"/>
    </xf>
    <xf numFmtId="0" fontId="0" fillId="5" borderId="0" xfId="0" applyFill="1"/>
    <xf numFmtId="0" fontId="1" fillId="4" borderId="0" xfId="0" applyFont="1" applyFill="1"/>
    <xf numFmtId="0" fontId="1" fillId="3" borderId="0" xfId="0" applyFont="1" applyFill="1"/>
    <xf numFmtId="0" fontId="0" fillId="4" borderId="0" xfId="0" applyFill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quotePrefix="1" applyFont="1" applyAlignment="1">
      <alignment horizontal="left"/>
    </xf>
    <xf numFmtId="0" fontId="2" fillId="0" borderId="0" xfId="0" applyFont="1"/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" fillId="3" borderId="0" xfId="0" quotePrefix="1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0" fillId="5" borderId="0" xfId="0" quotePrefix="1" applyFill="1" applyAlignment="1">
      <alignment horizontal="left"/>
    </xf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quotePrefix="1" applyFont="1" applyAlignment="1">
      <alignment horizontal="left"/>
    </xf>
    <xf numFmtId="0" fontId="11" fillId="4" borderId="0" xfId="0" quotePrefix="1" applyFont="1" applyFill="1" applyAlignment="1">
      <alignment horizontal="left"/>
    </xf>
    <xf numFmtId="0" fontId="1" fillId="0" borderId="1" xfId="0" applyFont="1" applyBorder="1"/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2" fillId="0" borderId="0" xfId="0" quotePrefix="1" applyNumberFormat="1" applyFont="1" applyAlignment="1">
      <alignment horizontal="right"/>
    </xf>
    <xf numFmtId="164" fontId="13" fillId="0" borderId="0" xfId="0" applyNumberFormat="1" applyFont="1"/>
    <xf numFmtId="164" fontId="13" fillId="0" borderId="0" xfId="0" quotePrefix="1" applyNumberFormat="1" applyFont="1" applyAlignment="1">
      <alignment horizontal="right"/>
    </xf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4" borderId="0" xfId="0" applyFont="1" applyFill="1"/>
    <xf numFmtId="0" fontId="14" fillId="4" borderId="0" xfId="0" quotePrefix="1" applyFont="1" applyFill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11" fillId="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9" fillId="4" borderId="0" xfId="0" applyFont="1" applyFill="1"/>
    <xf numFmtId="0" fontId="20" fillId="4" borderId="0" xfId="0" applyFont="1" applyFill="1"/>
    <xf numFmtId="0" fontId="23" fillId="0" borderId="0" xfId="1" applyFont="1" applyAlignment="1" applyProtection="1"/>
    <xf numFmtId="0" fontId="24" fillId="4" borderId="0" xfId="0" applyFont="1" applyFill="1"/>
    <xf numFmtId="0" fontId="25" fillId="0" borderId="0" xfId="0" applyFont="1"/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25" fillId="4" borderId="0" xfId="0" applyFont="1" applyFill="1"/>
    <xf numFmtId="0" fontId="26" fillId="0" borderId="0" xfId="0" applyFont="1"/>
    <xf numFmtId="0" fontId="1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9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left"/>
    </xf>
    <xf numFmtId="0" fontId="22" fillId="4" borderId="0" xfId="0" applyFont="1" applyFill="1" applyAlignment="1">
      <alignment horizontal="left"/>
    </xf>
    <xf numFmtId="0" fontId="31" fillId="0" borderId="0" xfId="0" quotePrefix="1" applyFont="1" applyAlignment="1">
      <alignment horizontal="left"/>
    </xf>
    <xf numFmtId="0" fontId="32" fillId="0" borderId="0" xfId="0" applyFont="1"/>
    <xf numFmtId="0" fontId="26" fillId="0" borderId="0" xfId="0" quotePrefix="1" applyFont="1" applyAlignment="1">
      <alignment horizontal="left"/>
    </xf>
    <xf numFmtId="0" fontId="28" fillId="4" borderId="0" xfId="0" applyFont="1" applyFill="1"/>
    <xf numFmtId="0" fontId="31" fillId="4" borderId="0" xfId="0" applyFont="1" applyFill="1"/>
    <xf numFmtId="0" fontId="32" fillId="0" borderId="0" xfId="0" applyFont="1" applyAlignment="1">
      <alignment horizontal="left"/>
    </xf>
    <xf numFmtId="0" fontId="33" fillId="0" borderId="0" xfId="0" applyFont="1"/>
    <xf numFmtId="0" fontId="34" fillId="0" borderId="0" xfId="0" quotePrefix="1" applyFont="1" applyAlignment="1">
      <alignment horizontal="left"/>
    </xf>
    <xf numFmtId="0" fontId="34" fillId="0" borderId="0" xfId="0" applyFont="1"/>
    <xf numFmtId="0" fontId="35" fillId="0" borderId="0" xfId="0" quotePrefix="1" applyFont="1" applyAlignment="1">
      <alignment horizontal="left"/>
    </xf>
    <xf numFmtId="0" fontId="11" fillId="4" borderId="0" xfId="0" applyFont="1" applyFill="1"/>
    <xf numFmtId="0" fontId="32" fillId="4" borderId="0" xfId="0" applyFont="1" applyFill="1"/>
    <xf numFmtId="0" fontId="5" fillId="4" borderId="0" xfId="0" applyFont="1" applyFill="1"/>
    <xf numFmtId="0" fontId="36" fillId="0" borderId="0" xfId="0" applyFont="1"/>
    <xf numFmtId="0" fontId="19" fillId="0" borderId="0" xfId="1" applyFont="1" applyAlignment="1" applyProtection="1"/>
    <xf numFmtId="0" fontId="36" fillId="0" borderId="0" xfId="0" quotePrefix="1" applyFont="1" applyAlignment="1">
      <alignment horizontal="lef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4" borderId="0" xfId="0" applyFont="1" applyFill="1"/>
    <xf numFmtId="0" fontId="39" fillId="4" borderId="0" xfId="0" applyFont="1" applyFill="1"/>
    <xf numFmtId="0" fontId="39" fillId="4" borderId="0" xfId="0" quotePrefix="1" applyFont="1" applyFill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quotePrefix="1" applyFont="1" applyAlignment="1">
      <alignment horizontal="left"/>
    </xf>
    <xf numFmtId="0" fontId="39" fillId="0" borderId="0" xfId="0" quotePrefix="1" applyFont="1" applyAlignment="1">
      <alignment horizontal="left"/>
    </xf>
    <xf numFmtId="0" fontId="39" fillId="4" borderId="0" xfId="0" applyFont="1" applyFill="1" applyAlignment="1">
      <alignment horizontal="lef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0" fontId="46" fillId="0" borderId="0" xfId="1" applyFont="1" applyAlignment="1" applyProtection="1"/>
    <xf numFmtId="0" fontId="47" fillId="0" borderId="0" xfId="1" applyFont="1" applyAlignment="1" applyProtection="1"/>
    <xf numFmtId="0" fontId="48" fillId="0" borderId="0" xfId="1" applyFont="1" applyAlignment="1" applyProtection="1"/>
    <xf numFmtId="0" fontId="49" fillId="0" borderId="0" xfId="1" applyFont="1" applyAlignment="1" applyProtection="1"/>
    <xf numFmtId="0" fontId="50" fillId="0" borderId="0" xfId="1" applyFont="1" applyAlignment="1" applyProtection="1"/>
    <xf numFmtId="0" fontId="51" fillId="0" borderId="0" xfId="0" applyFont="1"/>
    <xf numFmtId="0" fontId="36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1" applyFont="1" applyAlignment="1" applyProtection="1"/>
    <xf numFmtId="0" fontId="56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57" fillId="0" borderId="0" xfId="0" applyFont="1"/>
    <xf numFmtId="0" fontId="58" fillId="0" borderId="0" xfId="1" applyFont="1" applyAlignment="1" applyProtection="1"/>
    <xf numFmtId="0" fontId="59" fillId="0" borderId="0" xfId="1" applyFont="1" applyAlignment="1" applyProtection="1"/>
    <xf numFmtId="0" fontId="60" fillId="0" borderId="0" xfId="1" applyFont="1" applyAlignment="1" applyProtection="1"/>
    <xf numFmtId="0" fontId="61" fillId="0" borderId="0" xfId="1" applyFont="1" applyAlignment="1" applyProtection="1"/>
    <xf numFmtId="0" fontId="62" fillId="0" borderId="0" xfId="1" applyFont="1" applyAlignment="1" applyProtection="1"/>
    <xf numFmtId="0" fontId="57" fillId="0" borderId="0" xfId="0" applyFont="1" applyAlignment="1">
      <alignment horizontal="left"/>
    </xf>
    <xf numFmtId="0" fontId="36" fillId="4" borderId="0" xfId="0" applyFont="1" applyFill="1"/>
    <xf numFmtId="0" fontId="63" fillId="0" borderId="0" xfId="0" applyFont="1"/>
    <xf numFmtId="0" fontId="64" fillId="0" borderId="0" xfId="0" applyFont="1"/>
    <xf numFmtId="0" fontId="63" fillId="0" borderId="0" xfId="0" quotePrefix="1" applyFont="1" applyAlignment="1">
      <alignment horizontal="left"/>
    </xf>
    <xf numFmtId="0" fontId="53" fillId="0" borderId="0" xfId="0" applyFont="1" applyAlignment="1">
      <alignment horizontal="left"/>
    </xf>
    <xf numFmtId="0" fontId="65" fillId="0" borderId="0" xfId="0" applyFont="1"/>
    <xf numFmtId="0" fontId="65" fillId="0" borderId="0" xfId="0" applyFont="1" applyAlignment="1">
      <alignment horizontal="left"/>
    </xf>
    <xf numFmtId="0" fontId="65" fillId="4" borderId="0" xfId="0" applyFont="1" applyFill="1"/>
    <xf numFmtId="0" fontId="17" fillId="4" borderId="0" xfId="0" applyFont="1" applyFill="1"/>
    <xf numFmtId="0" fontId="5" fillId="3" borderId="0" xfId="0" applyFont="1" applyFill="1"/>
    <xf numFmtId="0" fontId="66" fillId="0" borderId="0" xfId="0" applyFont="1"/>
    <xf numFmtId="0" fontId="15" fillId="0" borderId="0" xfId="0" quotePrefix="1" applyFont="1" applyAlignment="1">
      <alignment horizontal="left"/>
    </xf>
    <xf numFmtId="0" fontId="6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0" fillId="0" borderId="0" xfId="0" applyFont="1" applyAlignment="1">
      <alignment horizontal="left"/>
    </xf>
    <xf numFmtId="0" fontId="3" fillId="4" borderId="0" xfId="0" applyFont="1" applyFill="1"/>
    <xf numFmtId="0" fontId="70" fillId="0" borderId="0" xfId="0" quotePrefix="1" applyFont="1" applyAlignment="1">
      <alignment horizontal="left"/>
    </xf>
    <xf numFmtId="0" fontId="68" fillId="4" borderId="0" xfId="0" quotePrefix="1" applyFont="1" applyFill="1" applyAlignment="1">
      <alignment horizontal="left"/>
    </xf>
    <xf numFmtId="0" fontId="70" fillId="4" borderId="0" xfId="0" applyFont="1" applyFill="1"/>
    <xf numFmtId="0" fontId="71" fillId="0" borderId="0" xfId="0" applyFont="1"/>
    <xf numFmtId="0" fontId="72" fillId="0" borderId="0" xfId="0" applyFont="1"/>
    <xf numFmtId="0" fontId="3" fillId="4" borderId="0" xfId="0" quotePrefix="1" applyFont="1" applyFill="1" applyAlignment="1">
      <alignment horizontal="left"/>
    </xf>
    <xf numFmtId="0" fontId="71" fillId="4" borderId="0" xfId="0" applyFont="1" applyFill="1"/>
    <xf numFmtId="0" fontId="71" fillId="0" borderId="0" xfId="0" applyFont="1" applyAlignment="1">
      <alignment horizontal="left"/>
    </xf>
    <xf numFmtId="0" fontId="9" fillId="4" borderId="0" xfId="0" quotePrefix="1" applyFont="1" applyFill="1" applyAlignment="1">
      <alignment horizontal="left"/>
    </xf>
    <xf numFmtId="0" fontId="71" fillId="0" borderId="0" xfId="0" quotePrefix="1" applyFont="1" applyAlignment="1">
      <alignment horizontal="left"/>
    </xf>
    <xf numFmtId="0" fontId="73" fillId="0" borderId="0" xfId="0" applyFont="1" applyAlignment="1">
      <alignment horizontal="left"/>
    </xf>
    <xf numFmtId="0" fontId="40" fillId="0" borderId="0" xfId="0" quotePrefix="1" applyFont="1" applyAlignment="1">
      <alignment horizontal="left"/>
    </xf>
    <xf numFmtId="0" fontId="3" fillId="0" borderId="0" xfId="0" quotePrefix="1" applyFont="1"/>
    <xf numFmtId="0" fontId="74" fillId="0" borderId="0" xfId="0" applyFont="1"/>
    <xf numFmtId="0" fontId="74" fillId="0" borderId="0" xfId="0" applyFont="1" applyAlignment="1">
      <alignment horizontal="left"/>
    </xf>
    <xf numFmtId="0" fontId="74" fillId="0" borderId="0" xfId="0" quotePrefix="1" applyFont="1" applyAlignment="1">
      <alignment horizontal="left"/>
    </xf>
    <xf numFmtId="0" fontId="30" fillId="4" borderId="0" xfId="0" applyFont="1" applyFill="1"/>
    <xf numFmtId="0" fontId="36" fillId="4" borderId="0" xfId="0" quotePrefix="1" applyFont="1" applyFill="1" applyAlignment="1">
      <alignment horizontal="left"/>
    </xf>
    <xf numFmtId="0" fontId="74" fillId="4" borderId="0" xfId="0" applyFont="1" applyFill="1"/>
    <xf numFmtId="0" fontId="75" fillId="0" borderId="0" xfId="0" applyFont="1"/>
    <xf numFmtId="0" fontId="76" fillId="0" borderId="0" xfId="0" applyFont="1"/>
    <xf numFmtId="0" fontId="74" fillId="4" borderId="0" xfId="0" quotePrefix="1" applyFont="1" applyFill="1" applyAlignment="1">
      <alignment horizontal="left"/>
    </xf>
    <xf numFmtId="0" fontId="77" fillId="0" borderId="0" xfId="0" applyFont="1"/>
    <xf numFmtId="0" fontId="77" fillId="0" borderId="0" xfId="0" quotePrefix="1" applyFont="1" applyAlignment="1">
      <alignment horizontal="left"/>
    </xf>
    <xf numFmtId="0" fontId="78" fillId="0" borderId="0" xfId="0" applyFont="1"/>
    <xf numFmtId="0" fontId="0" fillId="5" borderId="0" xfId="0" applyFont="1" applyFill="1"/>
    <xf numFmtId="0" fontId="79" fillId="0" borderId="0" xfId="0" applyFont="1"/>
    <xf numFmtId="0" fontId="79" fillId="0" borderId="0" xfId="0" applyFont="1" applyAlignment="1">
      <alignment horizontal="left"/>
    </xf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79" fillId="4" borderId="0" xfId="0" applyFont="1" applyFill="1"/>
    <xf numFmtId="0" fontId="84" fillId="0" borderId="0" xfId="0" applyFont="1"/>
    <xf numFmtId="0" fontId="79" fillId="0" borderId="0" xfId="0" quotePrefix="1" applyFont="1" applyAlignment="1">
      <alignment horizontal="left"/>
    </xf>
    <xf numFmtId="0" fontId="79" fillId="5" borderId="0" xfId="0" applyFont="1" applyFill="1"/>
    <xf numFmtId="0" fontId="85" fillId="0" borderId="0" xfId="0" applyFont="1"/>
    <xf numFmtId="0" fontId="86" fillId="0" borderId="0" xfId="0" applyFont="1"/>
    <xf numFmtId="0" fontId="79" fillId="0" borderId="0" xfId="2" applyFont="1"/>
    <xf numFmtId="0" fontId="75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7" fillId="4" borderId="0" xfId="0" applyFont="1" applyFill="1"/>
    <xf numFmtId="0" fontId="85" fillId="4" borderId="0" xfId="0" applyFont="1" applyFill="1"/>
    <xf numFmtId="0" fontId="87" fillId="0" borderId="0" xfId="0" applyFont="1"/>
    <xf numFmtId="0" fontId="85" fillId="0" borderId="0" xfId="0" quotePrefix="1" applyFont="1"/>
    <xf numFmtId="0" fontId="88" fillId="0" borderId="0" xfId="0" applyFont="1"/>
    <xf numFmtId="0" fontId="3" fillId="3" borderId="0" xfId="0" applyFont="1" applyFill="1"/>
    <xf numFmtId="0" fontId="89" fillId="0" borderId="0" xfId="1" applyFont="1" applyAlignment="1" applyProtection="1"/>
    <xf numFmtId="0" fontId="90" fillId="0" borderId="0" xfId="0" applyFont="1"/>
    <xf numFmtId="0" fontId="87" fillId="0" borderId="0" xfId="0" applyFont="1" applyAlignment="1">
      <alignment horizontal="left"/>
    </xf>
    <xf numFmtId="0" fontId="91" fillId="0" borderId="0" xfId="0" applyFont="1"/>
    <xf numFmtId="0" fontId="1" fillId="3" borderId="0" xfId="0" applyFont="1" applyFill="1" applyAlignment="1">
      <alignment horizontal="left"/>
    </xf>
    <xf numFmtId="0" fontId="91" fillId="0" borderId="0" xfId="0" applyFont="1" applyAlignment="1">
      <alignment horizontal="left"/>
    </xf>
    <xf numFmtId="0" fontId="91" fillId="0" borderId="0" xfId="0" quotePrefix="1" applyFont="1" applyAlignment="1">
      <alignment horizontal="left"/>
    </xf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95" fillId="0" borderId="0" xfId="0" applyFont="1" applyAlignment="1">
      <alignment horizontal="left"/>
    </xf>
    <xf numFmtId="0" fontId="1" fillId="2" borderId="0" xfId="0" applyFont="1" applyFill="1"/>
    <xf numFmtId="0" fontId="95" fillId="4" borderId="0" xfId="0" applyFont="1" applyFill="1"/>
    <xf numFmtId="0" fontId="96" fillId="0" borderId="0" xfId="0" quotePrefix="1" applyFont="1" applyAlignment="1">
      <alignment horizontal="left"/>
    </xf>
    <xf numFmtId="0" fontId="97" fillId="0" borderId="0" xfId="0" applyFont="1"/>
    <xf numFmtId="0" fontId="82" fillId="4" borderId="0" xfId="0" applyFont="1" applyFill="1"/>
    <xf numFmtId="0" fontId="98" fillId="0" borderId="0" xfId="0" applyFont="1"/>
    <xf numFmtId="0" fontId="85" fillId="0" borderId="0" xfId="0" quotePrefix="1" applyFont="1" applyAlignment="1">
      <alignment horizontal="left"/>
    </xf>
    <xf numFmtId="0" fontId="99" fillId="0" borderId="0" xfId="1" applyFont="1" applyAlignment="1" applyProtection="1"/>
    <xf numFmtId="0" fontId="100" fillId="0" borderId="0" xfId="0" applyFont="1"/>
    <xf numFmtId="0" fontId="98" fillId="0" borderId="0" xfId="0" applyFont="1" applyAlignment="1">
      <alignment horizontal="left"/>
    </xf>
    <xf numFmtId="0" fontId="0" fillId="4" borderId="0" xfId="0" applyFont="1" applyFill="1"/>
    <xf numFmtId="0" fontId="101" fillId="0" borderId="0" xfId="0" applyFont="1"/>
    <xf numFmtId="0" fontId="75" fillId="3" borderId="0" xfId="0" applyFont="1" applyFill="1"/>
    <xf numFmtId="0" fontId="100" fillId="0" borderId="0" xfId="0" applyFont="1" applyAlignment="1">
      <alignment horizontal="left"/>
    </xf>
    <xf numFmtId="0" fontId="102" fillId="0" borderId="0" xfId="0" applyFont="1"/>
    <xf numFmtId="0" fontId="103" fillId="0" borderId="0" xfId="0" applyFont="1"/>
    <xf numFmtId="0" fontId="2" fillId="0" borderId="0" xfId="0" quotePrefix="1" applyFont="1" applyAlignment="1">
      <alignment horizontal="left"/>
    </xf>
    <xf numFmtId="0" fontId="104" fillId="0" borderId="0" xfId="0" quotePrefix="1" applyFont="1" applyAlignment="1">
      <alignment horizontal="left"/>
    </xf>
    <xf numFmtId="0" fontId="63" fillId="0" borderId="0" xfId="0" applyFont="1" applyAlignment="1">
      <alignment horizontal="left"/>
    </xf>
    <xf numFmtId="0" fontId="95" fillId="0" borderId="0" xfId="0" quotePrefix="1" applyFont="1" applyAlignment="1">
      <alignment horizontal="left"/>
    </xf>
    <xf numFmtId="0" fontId="100" fillId="4" borderId="0" xfId="0" applyFont="1" applyFill="1"/>
    <xf numFmtId="0" fontId="104" fillId="0" borderId="0" xfId="0" applyFont="1"/>
    <xf numFmtId="0" fontId="68" fillId="0" borderId="0" xfId="0" applyFont="1" applyAlignment="1">
      <alignment horizontal="left"/>
    </xf>
    <xf numFmtId="0" fontId="68" fillId="4" borderId="0" xfId="0" applyFont="1" applyFill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8" fillId="0" borderId="0" xfId="0" applyFont="1" applyAlignment="1">
      <alignment horizontal="left"/>
    </xf>
    <xf numFmtId="0" fontId="109" fillId="0" borderId="0" xfId="0" applyFont="1"/>
    <xf numFmtId="0" fontId="109" fillId="0" borderId="0" xfId="0" applyFont="1" applyAlignment="1">
      <alignment horizontal="left"/>
    </xf>
    <xf numFmtId="0" fontId="110" fillId="0" borderId="0" xfId="0" applyFont="1"/>
    <xf numFmtId="0" fontId="109" fillId="4" borderId="0" xfId="0" applyFont="1" applyFill="1"/>
    <xf numFmtId="0" fontId="109" fillId="0" borderId="0" xfId="0" quotePrefix="1" applyFont="1" applyAlignment="1">
      <alignment horizontal="left"/>
    </xf>
    <xf numFmtId="0" fontId="111" fillId="0" borderId="0" xfId="0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ont="1" applyFill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4" fillId="0" borderId="0" xfId="0" applyFont="1" applyAlignment="1">
      <alignment horizontal="left"/>
    </xf>
    <xf numFmtId="0" fontId="116" fillId="0" borderId="0" xfId="0" applyFont="1"/>
    <xf numFmtId="0" fontId="114" fillId="0" borderId="0" xfId="0" quotePrefix="1" applyFont="1" applyAlignment="1">
      <alignment horizontal="left"/>
    </xf>
    <xf numFmtId="0" fontId="117" fillId="0" borderId="0" xfId="0" applyFont="1"/>
    <xf numFmtId="0" fontId="117" fillId="0" borderId="0" xfId="0" applyFont="1" applyAlignment="1">
      <alignment horizontal="left"/>
    </xf>
    <xf numFmtId="0" fontId="117" fillId="4" borderId="0" xfId="0" applyFont="1" applyFill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1" applyFont="1" applyAlignment="1" applyProtection="1"/>
    <xf numFmtId="0" fontId="122" fillId="0" borderId="0" xfId="0" applyFont="1"/>
    <xf numFmtId="0" fontId="123" fillId="0" borderId="0" xfId="0" applyFont="1"/>
    <xf numFmtId="0" fontId="91" fillId="4" borderId="0" xfId="0" applyFont="1" applyFill="1"/>
    <xf numFmtId="0" fontId="120" fillId="0" borderId="0" xfId="0" applyFont="1" applyAlignment="1">
      <alignment horizontal="left"/>
    </xf>
    <xf numFmtId="0" fontId="57" fillId="4" borderId="0" xfId="0" applyFont="1" applyFill="1" applyAlignment="1">
      <alignment horizontal="left"/>
    </xf>
    <xf numFmtId="0" fontId="24" fillId="0" borderId="0" xfId="0" applyFont="1"/>
    <xf numFmtId="0" fontId="56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/>
    <xf numFmtId="0" fontId="129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32" fillId="0" borderId="0" xfId="0" applyFont="1" applyAlignment="1">
      <alignment horizontal="left"/>
    </xf>
    <xf numFmtId="0" fontId="83" fillId="0" borderId="0" xfId="0" applyFont="1" applyBorder="1"/>
    <xf numFmtId="0" fontId="129" fillId="4" borderId="0" xfId="0" applyFont="1" applyFill="1"/>
    <xf numFmtId="0" fontId="130" fillId="4" borderId="0" xfId="0" applyFont="1" applyFill="1"/>
    <xf numFmtId="0" fontId="133" fillId="0" borderId="0" xfId="0" applyFont="1"/>
    <xf numFmtId="0" fontId="134" fillId="0" borderId="0" xfId="0" applyFont="1"/>
    <xf numFmtId="0" fontId="133" fillId="0" borderId="0" xfId="0" applyFont="1" applyAlignment="1">
      <alignment horizontal="left"/>
    </xf>
    <xf numFmtId="0" fontId="134" fillId="0" borderId="0" xfId="0" applyFont="1" applyAlignment="1">
      <alignment horizontal="left"/>
    </xf>
    <xf numFmtId="0" fontId="135" fillId="0" borderId="0" xfId="0" applyFont="1"/>
    <xf numFmtId="0" fontId="134" fillId="4" borderId="0" xfId="0" applyFont="1" applyFill="1"/>
  </cellXfs>
  <cellStyles count="5">
    <cellStyle name="Hyperlink" xfId="1" builtinId="8"/>
    <cellStyle name="Hyperlink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7A3DF"/>
      <color rgb="FF808000"/>
      <color rgb="FF00FF00"/>
      <color rgb="FF93CDDD"/>
      <color rgb="FF0000FF"/>
      <color rgb="FFA50021"/>
      <color rgb="FFCCCC00"/>
      <color rgb="FF60497A"/>
      <color rgb="FF80808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6" Type="http://schemas.openxmlformats.org/officeDocument/2006/relationships/image" Target="../media/image10.jpeg"/><Relationship Id="rId5" Type="http://schemas.openxmlformats.org/officeDocument/2006/relationships/image" Target="../media/image8.jpeg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0</xdr:row>
      <xdr:rowOff>0</xdr:rowOff>
    </xdr:from>
    <xdr:to>
      <xdr:col>49</xdr:col>
      <xdr:colOff>444500</xdr:colOff>
      <xdr:row>27</xdr:row>
      <xdr:rowOff>86612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0" y="0"/>
          <a:ext cx="5873750" cy="44681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117474</xdr:colOff>
      <xdr:row>134</xdr:row>
      <xdr:rowOff>111124</xdr:rowOff>
    </xdr:from>
    <xdr:to>
      <xdr:col>58</xdr:col>
      <xdr:colOff>221636</xdr:colOff>
      <xdr:row>184</xdr:row>
      <xdr:rowOff>63500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70224" y="21478874"/>
          <a:ext cx="11121412" cy="78898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158749</xdr:colOff>
      <xdr:row>27</xdr:row>
      <xdr:rowOff>158749</xdr:rowOff>
    </xdr:from>
    <xdr:to>
      <xdr:col>53</xdr:col>
      <xdr:colOff>514734</xdr:colOff>
      <xdr:row>75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11499" y="4540249"/>
          <a:ext cx="8356985" cy="75088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0</xdr:colOff>
      <xdr:row>77</xdr:row>
      <xdr:rowOff>158749</xdr:rowOff>
    </xdr:from>
    <xdr:to>
      <xdr:col>51</xdr:col>
      <xdr:colOff>539750</xdr:colOff>
      <xdr:row>134</xdr:row>
      <xdr:rowOff>50830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11500" y="12477749"/>
          <a:ext cx="7175500" cy="8940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142875</xdr:rowOff>
    </xdr:to>
    <xdr:sp macro="" textlink="">
      <xdr:nvSpPr>
        <xdr:cNvPr id="2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222250</xdr:colOff>
      <xdr:row>58</xdr:row>
      <xdr:rowOff>59384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1492250</xdr:colOff>
      <xdr:row>37</xdr:row>
      <xdr:rowOff>0</xdr:rowOff>
    </xdr:from>
    <xdr:to>
      <xdr:col>15</xdr:col>
      <xdr:colOff>1714500</xdr:colOff>
      <xdr:row>38</xdr:row>
      <xdr:rowOff>59384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6750" y="609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2000250</xdr:colOff>
      <xdr:row>61</xdr:row>
      <xdr:rowOff>127000</xdr:rowOff>
    </xdr:from>
    <xdr:to>
      <xdr:col>17</xdr:col>
      <xdr:colOff>2222500</xdr:colOff>
      <xdr:row>63</xdr:row>
      <xdr:rowOff>27634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71625" y="6381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1857375</xdr:colOff>
      <xdr:row>37</xdr:row>
      <xdr:rowOff>15875</xdr:rowOff>
    </xdr:from>
    <xdr:to>
      <xdr:col>17</xdr:col>
      <xdr:colOff>2079625</xdr:colOff>
      <xdr:row>38</xdr:row>
      <xdr:rowOff>75259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7858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231775</xdr:colOff>
      <xdr:row>56</xdr:row>
      <xdr:rowOff>85725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72212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58</xdr:row>
      <xdr:rowOff>79376</xdr:rowOff>
    </xdr:from>
    <xdr:to>
      <xdr:col>0</xdr:col>
      <xdr:colOff>256363</xdr:colOff>
      <xdr:row>60</xdr:row>
      <xdr:rowOff>15876</xdr:rowOff>
    </xdr:to>
    <xdr:pic>
      <xdr:nvPicPr>
        <xdr:cNvPr id="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1730375</xdr:colOff>
      <xdr:row>52</xdr:row>
      <xdr:rowOff>15875</xdr:rowOff>
    </xdr:from>
    <xdr:to>
      <xdr:col>17</xdr:col>
      <xdr:colOff>1986738</xdr:colOff>
      <xdr:row>53</xdr:row>
      <xdr:rowOff>111125</xdr:rowOff>
    </xdr:to>
    <xdr:pic>
      <xdr:nvPicPr>
        <xdr:cNvPr id="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1750" y="8651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1746250</xdr:colOff>
      <xdr:row>36</xdr:row>
      <xdr:rowOff>127000</xdr:rowOff>
    </xdr:from>
    <xdr:to>
      <xdr:col>15</xdr:col>
      <xdr:colOff>2002613</xdr:colOff>
      <xdr:row>38</xdr:row>
      <xdr:rowOff>63500</xdr:rowOff>
    </xdr:to>
    <xdr:pic>
      <xdr:nvPicPr>
        <xdr:cNvPr id="1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80750" y="6064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555625</xdr:colOff>
      <xdr:row>30</xdr:row>
      <xdr:rowOff>111125</xdr:rowOff>
    </xdr:from>
    <xdr:to>
      <xdr:col>19</xdr:col>
      <xdr:colOff>787400</xdr:colOff>
      <xdr:row>32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87625" y="509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1174750</xdr:colOff>
      <xdr:row>36</xdr:row>
      <xdr:rowOff>95250</xdr:rowOff>
    </xdr:from>
    <xdr:to>
      <xdr:col>21</xdr:col>
      <xdr:colOff>84913</xdr:colOff>
      <xdr:row>38</xdr:row>
      <xdr:rowOff>31750</xdr:rowOff>
    </xdr:to>
    <xdr:pic>
      <xdr:nvPicPr>
        <xdr:cNvPr id="1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859000" y="8096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650875</xdr:colOff>
      <xdr:row>23</xdr:row>
      <xdr:rowOff>127000</xdr:rowOff>
    </xdr:from>
    <xdr:to>
      <xdr:col>21</xdr:col>
      <xdr:colOff>882650</xdr:colOff>
      <xdr:row>25</xdr:row>
      <xdr:rowOff>53975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922875" y="400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111125</xdr:colOff>
      <xdr:row>36</xdr:row>
      <xdr:rowOff>127000</xdr:rowOff>
    </xdr:from>
    <xdr:to>
      <xdr:col>21</xdr:col>
      <xdr:colOff>342900</xdr:colOff>
      <xdr:row>38</xdr:row>
      <xdr:rowOff>53975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83125" y="590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231775</xdr:colOff>
      <xdr:row>43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396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142875</xdr:rowOff>
    </xdr:to>
    <xdr:sp macro="" textlink="">
      <xdr:nvSpPr>
        <xdr:cNvPr id="3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222250</xdr:colOff>
      <xdr:row>45</xdr:row>
      <xdr:rowOff>59384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45</xdr:row>
      <xdr:rowOff>79376</xdr:rowOff>
    </xdr:from>
    <xdr:to>
      <xdr:col>0</xdr:col>
      <xdr:colOff>256363</xdr:colOff>
      <xdr:row>47</xdr:row>
      <xdr:rowOff>15876</xdr:rowOff>
    </xdr:to>
    <xdr:pic>
      <xdr:nvPicPr>
        <xdr:cNvPr id="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111125</xdr:colOff>
      <xdr:row>61</xdr:row>
      <xdr:rowOff>111125</xdr:rowOff>
    </xdr:from>
    <xdr:to>
      <xdr:col>17</xdr:col>
      <xdr:colOff>342900</xdr:colOff>
      <xdr:row>63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67525" y="1135157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1905000</xdr:colOff>
      <xdr:row>96</xdr:row>
      <xdr:rowOff>95250</xdr:rowOff>
    </xdr:from>
    <xdr:to>
      <xdr:col>13</xdr:col>
      <xdr:colOff>2136775</xdr:colOff>
      <xdr:row>98</xdr:row>
      <xdr:rowOff>22225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0" y="1539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1301750</xdr:colOff>
      <xdr:row>77</xdr:row>
      <xdr:rowOff>63500</xdr:rowOff>
    </xdr:from>
    <xdr:to>
      <xdr:col>15</xdr:col>
      <xdr:colOff>1533525</xdr:colOff>
      <xdr:row>78</xdr:row>
      <xdr:rowOff>149225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0" y="11874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1714500</xdr:colOff>
      <xdr:row>58</xdr:row>
      <xdr:rowOff>142875</xdr:rowOff>
    </xdr:from>
    <xdr:to>
      <xdr:col>15</xdr:col>
      <xdr:colOff>1946275</xdr:colOff>
      <xdr:row>60</xdr:row>
      <xdr:rowOff>69850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82000" y="989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1238250</xdr:colOff>
      <xdr:row>80</xdr:row>
      <xdr:rowOff>79375</xdr:rowOff>
    </xdr:from>
    <xdr:to>
      <xdr:col>13</xdr:col>
      <xdr:colOff>1470025</xdr:colOff>
      <xdr:row>82</xdr:row>
      <xdr:rowOff>6350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07000" y="12842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1444625</xdr:colOff>
      <xdr:row>67</xdr:row>
      <xdr:rowOff>111125</xdr:rowOff>
    </xdr:from>
    <xdr:to>
      <xdr:col>13</xdr:col>
      <xdr:colOff>1676400</xdr:colOff>
      <xdr:row>69</xdr:row>
      <xdr:rowOff>38100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13375" y="1081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1270000</xdr:colOff>
      <xdr:row>91</xdr:row>
      <xdr:rowOff>0</xdr:rowOff>
    </xdr:from>
    <xdr:to>
      <xdr:col>13</xdr:col>
      <xdr:colOff>1501775</xdr:colOff>
      <xdr:row>92</xdr:row>
      <xdr:rowOff>85725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8750" y="1450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1666875</xdr:colOff>
      <xdr:row>66</xdr:row>
      <xdr:rowOff>79375</xdr:rowOff>
    </xdr:from>
    <xdr:to>
      <xdr:col>15</xdr:col>
      <xdr:colOff>1898650</xdr:colOff>
      <xdr:row>68</xdr:row>
      <xdr:rowOff>6350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34375" y="11096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1016000</xdr:colOff>
      <xdr:row>109</xdr:row>
      <xdr:rowOff>63500</xdr:rowOff>
    </xdr:from>
    <xdr:to>
      <xdr:col>13</xdr:col>
      <xdr:colOff>1247775</xdr:colOff>
      <xdr:row>110</xdr:row>
      <xdr:rowOff>149225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84750" y="16954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31750</xdr:colOff>
      <xdr:row>92</xdr:row>
      <xdr:rowOff>111125</xdr:rowOff>
    </xdr:from>
    <xdr:to>
      <xdr:col>17</xdr:col>
      <xdr:colOff>88900</xdr:colOff>
      <xdr:row>94</xdr:row>
      <xdr:rowOff>38100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20125" y="144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1587500</xdr:colOff>
      <xdr:row>89</xdr:row>
      <xdr:rowOff>142875</xdr:rowOff>
    </xdr:from>
    <xdr:to>
      <xdr:col>15</xdr:col>
      <xdr:colOff>1819275</xdr:colOff>
      <xdr:row>91</xdr:row>
      <xdr:rowOff>69850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0" y="1401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1460500</xdr:colOff>
      <xdr:row>85</xdr:row>
      <xdr:rowOff>95250</xdr:rowOff>
    </xdr:from>
    <xdr:to>
      <xdr:col>15</xdr:col>
      <xdr:colOff>1692275</xdr:colOff>
      <xdr:row>87</xdr:row>
      <xdr:rowOff>22225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28000" y="1333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47625</xdr:colOff>
      <xdr:row>131</xdr:row>
      <xdr:rowOff>142875</xdr:rowOff>
    </xdr:from>
    <xdr:to>
      <xdr:col>19</xdr:col>
      <xdr:colOff>104775</xdr:colOff>
      <xdr:row>133</xdr:row>
      <xdr:rowOff>69850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18750" y="1989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1666875</xdr:colOff>
      <xdr:row>103</xdr:row>
      <xdr:rowOff>95250</xdr:rowOff>
    </xdr:from>
    <xdr:to>
      <xdr:col>13</xdr:col>
      <xdr:colOff>1898650</xdr:colOff>
      <xdr:row>105</xdr:row>
      <xdr:rowOff>22225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10250" y="1619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1809750</xdr:colOff>
      <xdr:row>103</xdr:row>
      <xdr:rowOff>127000</xdr:rowOff>
    </xdr:from>
    <xdr:to>
      <xdr:col>15</xdr:col>
      <xdr:colOff>2041525</xdr:colOff>
      <xdr:row>105</xdr:row>
      <xdr:rowOff>53975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77250" y="1606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549275</xdr:colOff>
      <xdr:row>113</xdr:row>
      <xdr:rowOff>9525</xdr:rowOff>
    </xdr:from>
    <xdr:to>
      <xdr:col>13</xdr:col>
      <xdr:colOff>781050</xdr:colOff>
      <xdr:row>114</xdr:row>
      <xdr:rowOff>95250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18025" y="175355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1651000</xdr:colOff>
      <xdr:row>129</xdr:row>
      <xdr:rowOff>142875</xdr:rowOff>
    </xdr:from>
    <xdr:to>
      <xdr:col>13</xdr:col>
      <xdr:colOff>1882775</xdr:colOff>
      <xdr:row>131</xdr:row>
      <xdr:rowOff>69850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19750" y="1957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1111250</xdr:colOff>
      <xdr:row>124</xdr:row>
      <xdr:rowOff>15875</xdr:rowOff>
    </xdr:from>
    <xdr:to>
      <xdr:col>13</xdr:col>
      <xdr:colOff>1343025</xdr:colOff>
      <xdr:row>125</xdr:row>
      <xdr:rowOff>101600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80000" y="1865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857250</xdr:colOff>
      <xdr:row>120</xdr:row>
      <xdr:rowOff>79375</xdr:rowOff>
    </xdr:from>
    <xdr:to>
      <xdr:col>15</xdr:col>
      <xdr:colOff>1089025</xdr:colOff>
      <xdr:row>122</xdr:row>
      <xdr:rowOff>6350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24750" y="18081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1984375</xdr:colOff>
      <xdr:row>147</xdr:row>
      <xdr:rowOff>63500</xdr:rowOff>
    </xdr:from>
    <xdr:to>
      <xdr:col>13</xdr:col>
      <xdr:colOff>2216150</xdr:colOff>
      <xdr:row>148</xdr:row>
      <xdr:rowOff>149225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53125" y="22352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15875</xdr:colOff>
      <xdr:row>113</xdr:row>
      <xdr:rowOff>142875</xdr:rowOff>
    </xdr:from>
    <xdr:to>
      <xdr:col>17</xdr:col>
      <xdr:colOff>247650</xdr:colOff>
      <xdr:row>115</xdr:row>
      <xdr:rowOff>69850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4000" y="1766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1651000</xdr:colOff>
      <xdr:row>108</xdr:row>
      <xdr:rowOff>95250</xdr:rowOff>
    </xdr:from>
    <xdr:to>
      <xdr:col>15</xdr:col>
      <xdr:colOff>1882775</xdr:colOff>
      <xdr:row>110</xdr:row>
      <xdr:rowOff>22225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18500" y="1666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1698625</xdr:colOff>
      <xdr:row>284</xdr:row>
      <xdr:rowOff>127000</xdr:rowOff>
    </xdr:from>
    <xdr:to>
      <xdr:col>15</xdr:col>
      <xdr:colOff>1930400</xdr:colOff>
      <xdr:row>286</xdr:row>
      <xdr:rowOff>53975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66125" y="4352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1746250</xdr:colOff>
      <xdr:row>358</xdr:row>
      <xdr:rowOff>111125</xdr:rowOff>
    </xdr:from>
    <xdr:to>
      <xdr:col>13</xdr:col>
      <xdr:colOff>1978025</xdr:colOff>
      <xdr:row>360</xdr:row>
      <xdr:rowOff>38100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15000" y="5351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1206500</xdr:colOff>
      <xdr:row>148</xdr:row>
      <xdr:rowOff>111125</xdr:rowOff>
    </xdr:from>
    <xdr:to>
      <xdr:col>15</xdr:col>
      <xdr:colOff>1438275</xdr:colOff>
      <xdr:row>150</xdr:row>
      <xdr:rowOff>38100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0" y="2255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2079625</xdr:colOff>
      <xdr:row>423</xdr:row>
      <xdr:rowOff>111125</xdr:rowOff>
    </xdr:from>
    <xdr:to>
      <xdr:col>13</xdr:col>
      <xdr:colOff>2311400</xdr:colOff>
      <xdr:row>425</xdr:row>
      <xdr:rowOff>38100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48375" y="6351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1873250</xdr:colOff>
      <xdr:row>418</xdr:row>
      <xdr:rowOff>111125</xdr:rowOff>
    </xdr:from>
    <xdr:to>
      <xdr:col>15</xdr:col>
      <xdr:colOff>2105025</xdr:colOff>
      <xdr:row>420</xdr:row>
      <xdr:rowOff>38100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6272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111125</xdr:colOff>
      <xdr:row>414</xdr:row>
      <xdr:rowOff>79375</xdr:rowOff>
    </xdr:from>
    <xdr:to>
      <xdr:col>17</xdr:col>
      <xdr:colOff>168275</xdr:colOff>
      <xdr:row>416</xdr:row>
      <xdr:rowOff>6350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99500" y="62055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1492250</xdr:colOff>
      <xdr:row>869</xdr:row>
      <xdr:rowOff>111125</xdr:rowOff>
    </xdr:from>
    <xdr:to>
      <xdr:col>15</xdr:col>
      <xdr:colOff>1724025</xdr:colOff>
      <xdr:row>871</xdr:row>
      <xdr:rowOff>38100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0" y="13130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1635125</xdr:colOff>
      <xdr:row>884</xdr:row>
      <xdr:rowOff>142875</xdr:rowOff>
    </xdr:from>
    <xdr:to>
      <xdr:col>15</xdr:col>
      <xdr:colOff>1866900</xdr:colOff>
      <xdr:row>886</xdr:row>
      <xdr:rowOff>69850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02625" y="13371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2286000</xdr:colOff>
      <xdr:row>887</xdr:row>
      <xdr:rowOff>127000</xdr:rowOff>
    </xdr:from>
    <xdr:to>
      <xdr:col>13</xdr:col>
      <xdr:colOff>2517775</xdr:colOff>
      <xdr:row>889</xdr:row>
      <xdr:rowOff>53975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0" y="13417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231775</xdr:colOff>
      <xdr:row>77</xdr:row>
      <xdr:rowOff>85725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1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1905000</xdr:colOff>
      <xdr:row>140</xdr:row>
      <xdr:rowOff>63500</xdr:rowOff>
    </xdr:from>
    <xdr:to>
      <xdr:col>13</xdr:col>
      <xdr:colOff>2136775</xdr:colOff>
      <xdr:row>141</xdr:row>
      <xdr:rowOff>149225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0" y="21240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1793875</xdr:colOff>
      <xdr:row>142</xdr:row>
      <xdr:rowOff>63500</xdr:rowOff>
    </xdr:from>
    <xdr:to>
      <xdr:col>15</xdr:col>
      <xdr:colOff>2025650</xdr:colOff>
      <xdr:row>143</xdr:row>
      <xdr:rowOff>149225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1375" y="21558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1603375</xdr:colOff>
      <xdr:row>133</xdr:row>
      <xdr:rowOff>142875</xdr:rowOff>
    </xdr:from>
    <xdr:to>
      <xdr:col>15</xdr:col>
      <xdr:colOff>1835150</xdr:colOff>
      <xdr:row>135</xdr:row>
      <xdr:rowOff>69850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70875" y="2020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1397000</xdr:colOff>
      <xdr:row>131</xdr:row>
      <xdr:rowOff>79375</xdr:rowOff>
    </xdr:from>
    <xdr:to>
      <xdr:col>13</xdr:col>
      <xdr:colOff>1628775</xdr:colOff>
      <xdr:row>133</xdr:row>
      <xdr:rowOff>6350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65750" y="1982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1635125</xdr:colOff>
      <xdr:row>407</xdr:row>
      <xdr:rowOff>0</xdr:rowOff>
    </xdr:from>
    <xdr:to>
      <xdr:col>13</xdr:col>
      <xdr:colOff>1866900</xdr:colOff>
      <xdr:row>408</xdr:row>
      <xdr:rowOff>85725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03875" y="6086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1397000</xdr:colOff>
      <xdr:row>415</xdr:row>
      <xdr:rowOff>95250</xdr:rowOff>
    </xdr:from>
    <xdr:to>
      <xdr:col>13</xdr:col>
      <xdr:colOff>1628775</xdr:colOff>
      <xdr:row>417</xdr:row>
      <xdr:rowOff>22225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65750" y="6223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1809750</xdr:colOff>
      <xdr:row>880</xdr:row>
      <xdr:rowOff>79375</xdr:rowOff>
    </xdr:from>
    <xdr:to>
      <xdr:col>15</xdr:col>
      <xdr:colOff>2041525</xdr:colOff>
      <xdr:row>882</xdr:row>
      <xdr:rowOff>6350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77250" y="133016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1444625</xdr:colOff>
      <xdr:row>410</xdr:row>
      <xdr:rowOff>95250</xdr:rowOff>
    </xdr:from>
    <xdr:to>
      <xdr:col>15</xdr:col>
      <xdr:colOff>1676400</xdr:colOff>
      <xdr:row>412</xdr:row>
      <xdr:rowOff>22225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12125" y="6143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2047875</xdr:colOff>
      <xdr:row>74</xdr:row>
      <xdr:rowOff>0</xdr:rowOff>
    </xdr:from>
    <xdr:to>
      <xdr:col>13</xdr:col>
      <xdr:colOff>2279650</xdr:colOff>
      <xdr:row>75</xdr:row>
      <xdr:rowOff>85725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16625" y="1181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1349375</xdr:colOff>
      <xdr:row>78</xdr:row>
      <xdr:rowOff>142875</xdr:rowOff>
    </xdr:from>
    <xdr:to>
      <xdr:col>13</xdr:col>
      <xdr:colOff>1581150</xdr:colOff>
      <xdr:row>80</xdr:row>
      <xdr:rowOff>69850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0" y="1258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1793875</xdr:colOff>
      <xdr:row>290</xdr:row>
      <xdr:rowOff>127000</xdr:rowOff>
    </xdr:from>
    <xdr:to>
      <xdr:col>15</xdr:col>
      <xdr:colOff>2025650</xdr:colOff>
      <xdr:row>292</xdr:row>
      <xdr:rowOff>53975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1375" y="4432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269875</xdr:colOff>
      <xdr:row>838</xdr:row>
      <xdr:rowOff>95250</xdr:rowOff>
    </xdr:from>
    <xdr:to>
      <xdr:col>19</xdr:col>
      <xdr:colOff>15875</xdr:colOff>
      <xdr:row>840</xdr:row>
      <xdr:rowOff>22225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16350" y="764190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50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222250</xdr:colOff>
      <xdr:row>79</xdr:row>
      <xdr:rowOff>59384</xdr:rowOff>
    </xdr:to>
    <xdr:pic>
      <xdr:nvPicPr>
        <xdr:cNvPr id="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1746250</xdr:colOff>
      <xdr:row>67</xdr:row>
      <xdr:rowOff>111125</xdr:rowOff>
    </xdr:from>
    <xdr:to>
      <xdr:col>13</xdr:col>
      <xdr:colOff>1968500</xdr:colOff>
      <xdr:row>69</xdr:row>
      <xdr:rowOff>11759</xdr:rowOff>
    </xdr:to>
    <xdr:pic>
      <xdr:nvPicPr>
        <xdr:cNvPr id="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89625" y="10810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1428750</xdr:colOff>
      <xdr:row>85</xdr:row>
      <xdr:rowOff>127000</xdr:rowOff>
    </xdr:from>
    <xdr:to>
      <xdr:col>13</xdr:col>
      <xdr:colOff>1651000</xdr:colOff>
      <xdr:row>87</xdr:row>
      <xdr:rowOff>27634</xdr:rowOff>
    </xdr:to>
    <xdr:pic>
      <xdr:nvPicPr>
        <xdr:cNvPr id="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272125" y="13684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2222500</xdr:colOff>
      <xdr:row>96</xdr:row>
      <xdr:rowOff>95250</xdr:rowOff>
    </xdr:from>
    <xdr:to>
      <xdr:col>13</xdr:col>
      <xdr:colOff>2444750</xdr:colOff>
      <xdr:row>97</xdr:row>
      <xdr:rowOff>154634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65875" y="15398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1936750</xdr:colOff>
      <xdr:row>103</xdr:row>
      <xdr:rowOff>95250</xdr:rowOff>
    </xdr:from>
    <xdr:to>
      <xdr:col>13</xdr:col>
      <xdr:colOff>2159000</xdr:colOff>
      <xdr:row>104</xdr:row>
      <xdr:rowOff>154634</xdr:rowOff>
    </xdr:to>
    <xdr:pic>
      <xdr:nvPicPr>
        <xdr:cNvPr id="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80125" y="16192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1619250</xdr:colOff>
      <xdr:row>77</xdr:row>
      <xdr:rowOff>63500</xdr:rowOff>
    </xdr:from>
    <xdr:to>
      <xdr:col>15</xdr:col>
      <xdr:colOff>1841500</xdr:colOff>
      <xdr:row>78</xdr:row>
      <xdr:rowOff>122884</xdr:rowOff>
    </xdr:to>
    <xdr:pic>
      <xdr:nvPicPr>
        <xdr:cNvPr id="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61375" y="11874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1905000</xdr:colOff>
      <xdr:row>108</xdr:row>
      <xdr:rowOff>95250</xdr:rowOff>
    </xdr:from>
    <xdr:to>
      <xdr:col>16</xdr:col>
      <xdr:colOff>15875</xdr:colOff>
      <xdr:row>109</xdr:row>
      <xdr:rowOff>154634</xdr:rowOff>
    </xdr:to>
    <xdr:pic>
      <xdr:nvPicPr>
        <xdr:cNvPr id="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47125" y="16668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1619250</xdr:colOff>
      <xdr:row>79</xdr:row>
      <xdr:rowOff>0</xdr:rowOff>
    </xdr:from>
    <xdr:to>
      <xdr:col>13</xdr:col>
      <xdr:colOff>1841500</xdr:colOff>
      <xdr:row>80</xdr:row>
      <xdr:rowOff>59384</xdr:rowOff>
    </xdr:to>
    <xdr:pic>
      <xdr:nvPicPr>
        <xdr:cNvPr id="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62625" y="1260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1825625</xdr:colOff>
      <xdr:row>805</xdr:row>
      <xdr:rowOff>127000</xdr:rowOff>
    </xdr:from>
    <xdr:to>
      <xdr:col>15</xdr:col>
      <xdr:colOff>2047875</xdr:colOff>
      <xdr:row>807</xdr:row>
      <xdr:rowOff>27634</xdr:rowOff>
    </xdr:to>
    <xdr:pic>
      <xdr:nvPicPr>
        <xdr:cNvPr id="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67750" y="12465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1778000</xdr:colOff>
      <xdr:row>808</xdr:row>
      <xdr:rowOff>127000</xdr:rowOff>
    </xdr:from>
    <xdr:to>
      <xdr:col>15</xdr:col>
      <xdr:colOff>2000250</xdr:colOff>
      <xdr:row>810</xdr:row>
      <xdr:rowOff>27634</xdr:rowOff>
    </xdr:to>
    <xdr:pic>
      <xdr:nvPicPr>
        <xdr:cNvPr id="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20125" y="125126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1905000</xdr:colOff>
      <xdr:row>884</xdr:row>
      <xdr:rowOff>142875</xdr:rowOff>
    </xdr:from>
    <xdr:to>
      <xdr:col>16</xdr:col>
      <xdr:colOff>15875</xdr:colOff>
      <xdr:row>886</xdr:row>
      <xdr:rowOff>43509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47125" y="13514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888</xdr:row>
      <xdr:rowOff>142875</xdr:rowOff>
    </xdr:from>
    <xdr:to>
      <xdr:col>15</xdr:col>
      <xdr:colOff>222250</xdr:colOff>
      <xdr:row>890</xdr:row>
      <xdr:rowOff>43509</xdr:rowOff>
    </xdr:to>
    <xdr:pic>
      <xdr:nvPicPr>
        <xdr:cNvPr id="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42125" y="135778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1825625</xdr:colOff>
      <xdr:row>869</xdr:row>
      <xdr:rowOff>127000</xdr:rowOff>
    </xdr:from>
    <xdr:to>
      <xdr:col>15</xdr:col>
      <xdr:colOff>2047875</xdr:colOff>
      <xdr:row>871</xdr:row>
      <xdr:rowOff>27634</xdr:rowOff>
    </xdr:to>
    <xdr:pic>
      <xdr:nvPicPr>
        <xdr:cNvPr id="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67750" y="132746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1682750</xdr:colOff>
      <xdr:row>415</xdr:row>
      <xdr:rowOff>95250</xdr:rowOff>
    </xdr:from>
    <xdr:to>
      <xdr:col>13</xdr:col>
      <xdr:colOff>1905000</xdr:colOff>
      <xdr:row>416</xdr:row>
      <xdr:rowOff>154634</xdr:rowOff>
    </xdr:to>
    <xdr:pic>
      <xdr:nvPicPr>
        <xdr:cNvPr id="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26125" y="62388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1317625</xdr:colOff>
      <xdr:row>109</xdr:row>
      <xdr:rowOff>79375</xdr:rowOff>
    </xdr:from>
    <xdr:to>
      <xdr:col>13</xdr:col>
      <xdr:colOff>1539875</xdr:colOff>
      <xdr:row>110</xdr:row>
      <xdr:rowOff>138759</xdr:rowOff>
    </xdr:to>
    <xdr:pic>
      <xdr:nvPicPr>
        <xdr:cNvPr id="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161000" y="16970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1968500</xdr:colOff>
      <xdr:row>284</xdr:row>
      <xdr:rowOff>142875</xdr:rowOff>
    </xdr:from>
    <xdr:to>
      <xdr:col>16</xdr:col>
      <xdr:colOff>79375</xdr:colOff>
      <xdr:row>286</xdr:row>
      <xdr:rowOff>43509</xdr:rowOff>
    </xdr:to>
    <xdr:pic>
      <xdr:nvPicPr>
        <xdr:cNvPr id="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510625" y="4338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2397125</xdr:colOff>
      <xdr:row>423</xdr:row>
      <xdr:rowOff>127000</xdr:rowOff>
    </xdr:from>
    <xdr:to>
      <xdr:col>14</xdr:col>
      <xdr:colOff>95250</xdr:colOff>
      <xdr:row>425</xdr:row>
      <xdr:rowOff>27634</xdr:rowOff>
    </xdr:to>
    <xdr:pic>
      <xdr:nvPicPr>
        <xdr:cNvPr id="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240500" y="6369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1825625</xdr:colOff>
      <xdr:row>1061</xdr:row>
      <xdr:rowOff>0</xdr:rowOff>
    </xdr:from>
    <xdr:to>
      <xdr:col>15</xdr:col>
      <xdr:colOff>2047875</xdr:colOff>
      <xdr:row>1062</xdr:row>
      <xdr:rowOff>59384</xdr:rowOff>
    </xdr:to>
    <xdr:pic>
      <xdr:nvPicPr>
        <xdr:cNvPr id="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67750" y="16309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15875</xdr:colOff>
      <xdr:row>103</xdr:row>
      <xdr:rowOff>142875</xdr:rowOff>
    </xdr:from>
    <xdr:to>
      <xdr:col>17</xdr:col>
      <xdr:colOff>63500</xdr:colOff>
      <xdr:row>105</xdr:row>
      <xdr:rowOff>43509</xdr:rowOff>
    </xdr:to>
    <xdr:pic>
      <xdr:nvPicPr>
        <xdr:cNvPr id="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69375" y="1608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79</xdr:row>
      <xdr:rowOff>79376</xdr:rowOff>
    </xdr:from>
    <xdr:to>
      <xdr:col>0</xdr:col>
      <xdr:colOff>256363</xdr:colOff>
      <xdr:row>81</xdr:row>
      <xdr:rowOff>15876</xdr:rowOff>
    </xdr:to>
    <xdr:pic>
      <xdr:nvPicPr>
        <xdr:cNvPr id="6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1333500</xdr:colOff>
      <xdr:row>99</xdr:row>
      <xdr:rowOff>142875</xdr:rowOff>
    </xdr:from>
    <xdr:to>
      <xdr:col>15</xdr:col>
      <xdr:colOff>1589863</xdr:colOff>
      <xdr:row>101</xdr:row>
      <xdr:rowOff>79375</xdr:rowOff>
    </xdr:to>
    <xdr:pic>
      <xdr:nvPicPr>
        <xdr:cNvPr id="7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875625" y="15446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2063750</xdr:colOff>
      <xdr:row>67</xdr:row>
      <xdr:rowOff>111125</xdr:rowOff>
    </xdr:from>
    <xdr:to>
      <xdr:col>13</xdr:col>
      <xdr:colOff>2320113</xdr:colOff>
      <xdr:row>69</xdr:row>
      <xdr:rowOff>47625</xdr:rowOff>
    </xdr:to>
    <xdr:pic>
      <xdr:nvPicPr>
        <xdr:cNvPr id="7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907125" y="10810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2190750</xdr:colOff>
      <xdr:row>103</xdr:row>
      <xdr:rowOff>63500</xdr:rowOff>
    </xdr:from>
    <xdr:to>
      <xdr:col>13</xdr:col>
      <xdr:colOff>2447113</xdr:colOff>
      <xdr:row>105</xdr:row>
      <xdr:rowOff>0</xdr:rowOff>
    </xdr:to>
    <xdr:pic>
      <xdr:nvPicPr>
        <xdr:cNvPr id="7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34125" y="16160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1793875</xdr:colOff>
      <xdr:row>110</xdr:row>
      <xdr:rowOff>0</xdr:rowOff>
    </xdr:from>
    <xdr:to>
      <xdr:col>15</xdr:col>
      <xdr:colOff>2050238</xdr:colOff>
      <xdr:row>111</xdr:row>
      <xdr:rowOff>95250</xdr:rowOff>
    </xdr:to>
    <xdr:pic>
      <xdr:nvPicPr>
        <xdr:cNvPr id="7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336000" y="16891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1762125</xdr:colOff>
      <xdr:row>85</xdr:row>
      <xdr:rowOff>95250</xdr:rowOff>
    </xdr:from>
    <xdr:to>
      <xdr:col>15</xdr:col>
      <xdr:colOff>2018488</xdr:colOff>
      <xdr:row>87</xdr:row>
      <xdr:rowOff>31750</xdr:rowOff>
    </xdr:to>
    <xdr:pic>
      <xdr:nvPicPr>
        <xdr:cNvPr id="7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304250" y="13335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127000</xdr:colOff>
      <xdr:row>103</xdr:row>
      <xdr:rowOff>142875</xdr:rowOff>
    </xdr:from>
    <xdr:to>
      <xdr:col>17</xdr:col>
      <xdr:colOff>383363</xdr:colOff>
      <xdr:row>105</xdr:row>
      <xdr:rowOff>79375</xdr:rowOff>
    </xdr:to>
    <xdr:pic>
      <xdr:nvPicPr>
        <xdr:cNvPr id="7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55125" y="16081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1538653</xdr:colOff>
      <xdr:row>824</xdr:row>
      <xdr:rowOff>87922</xdr:rowOff>
    </xdr:from>
    <xdr:to>
      <xdr:col>17</xdr:col>
      <xdr:colOff>1547366</xdr:colOff>
      <xdr:row>826</xdr:row>
      <xdr:rowOff>24422</xdr:rowOff>
    </xdr:to>
    <xdr:pic>
      <xdr:nvPicPr>
        <xdr:cNvPr id="7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36253" y="812360872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1412875</xdr:colOff>
      <xdr:row>825</xdr:row>
      <xdr:rowOff>0</xdr:rowOff>
    </xdr:from>
    <xdr:to>
      <xdr:col>17</xdr:col>
      <xdr:colOff>1635125</xdr:colOff>
      <xdr:row>826</xdr:row>
      <xdr:rowOff>64269</xdr:rowOff>
    </xdr:to>
    <xdr:pic>
      <xdr:nvPicPr>
        <xdr:cNvPr id="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241000" y="130556000"/>
          <a:ext cx="222250" cy="2230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301625</xdr:colOff>
      <xdr:row>114</xdr:row>
      <xdr:rowOff>0</xdr:rowOff>
    </xdr:from>
    <xdr:to>
      <xdr:col>17</xdr:col>
      <xdr:colOff>523875</xdr:colOff>
      <xdr:row>115</xdr:row>
      <xdr:rowOff>59384</xdr:rowOff>
    </xdr:to>
    <xdr:pic>
      <xdr:nvPicPr>
        <xdr:cNvPr id="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29750" y="1768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1809750</xdr:colOff>
      <xdr:row>834</xdr:row>
      <xdr:rowOff>127000</xdr:rowOff>
    </xdr:from>
    <xdr:to>
      <xdr:col>15</xdr:col>
      <xdr:colOff>1965325</xdr:colOff>
      <xdr:row>836</xdr:row>
      <xdr:rowOff>53975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51875" y="1606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1651000</xdr:colOff>
      <xdr:row>839</xdr:row>
      <xdr:rowOff>95250</xdr:rowOff>
    </xdr:from>
    <xdr:to>
      <xdr:col>15</xdr:col>
      <xdr:colOff>1882775</xdr:colOff>
      <xdr:row>841</xdr:row>
      <xdr:rowOff>22225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93125" y="1682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1905000</xdr:colOff>
      <xdr:row>839</xdr:row>
      <xdr:rowOff>95250</xdr:rowOff>
    </xdr:from>
    <xdr:to>
      <xdr:col>15</xdr:col>
      <xdr:colOff>1984375</xdr:colOff>
      <xdr:row>840</xdr:row>
      <xdr:rowOff>154634</xdr:rowOff>
    </xdr:to>
    <xdr:pic>
      <xdr:nvPicPr>
        <xdr:cNvPr id="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47125" y="16827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1984375</xdr:colOff>
      <xdr:row>834</xdr:row>
      <xdr:rowOff>127000</xdr:rowOff>
    </xdr:from>
    <xdr:to>
      <xdr:col>16</xdr:col>
      <xdr:colOff>95250</xdr:colOff>
      <xdr:row>836</xdr:row>
      <xdr:rowOff>27634</xdr:rowOff>
    </xdr:to>
    <xdr:pic>
      <xdr:nvPicPr>
        <xdr:cNvPr id="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526500" y="130206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1793875</xdr:colOff>
      <xdr:row>841</xdr:row>
      <xdr:rowOff>0</xdr:rowOff>
    </xdr:from>
    <xdr:to>
      <xdr:col>15</xdr:col>
      <xdr:colOff>1964513</xdr:colOff>
      <xdr:row>842</xdr:row>
      <xdr:rowOff>95250</xdr:rowOff>
    </xdr:to>
    <xdr:pic>
      <xdr:nvPicPr>
        <xdr:cNvPr id="8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336000" y="17049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1206500</xdr:colOff>
      <xdr:row>134</xdr:row>
      <xdr:rowOff>95250</xdr:rowOff>
    </xdr:from>
    <xdr:to>
      <xdr:col>17</xdr:col>
      <xdr:colOff>1438275</xdr:colOff>
      <xdr:row>136</xdr:row>
      <xdr:rowOff>22225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34625" y="2095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857250</xdr:colOff>
      <xdr:row>313</xdr:row>
      <xdr:rowOff>31750</xdr:rowOff>
    </xdr:from>
    <xdr:to>
      <xdr:col>15</xdr:col>
      <xdr:colOff>1079500</xdr:colOff>
      <xdr:row>314</xdr:row>
      <xdr:rowOff>91134</xdr:rowOff>
    </xdr:to>
    <xdr:pic>
      <xdr:nvPicPr>
        <xdr:cNvPr id="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399375" y="49942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1428750</xdr:colOff>
      <xdr:row>282</xdr:row>
      <xdr:rowOff>15875</xdr:rowOff>
    </xdr:from>
    <xdr:to>
      <xdr:col>17</xdr:col>
      <xdr:colOff>1660525</xdr:colOff>
      <xdr:row>283</xdr:row>
      <xdr:rowOff>101600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256875" y="4500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1730375</xdr:colOff>
      <xdr:row>272</xdr:row>
      <xdr:rowOff>111125</xdr:rowOff>
    </xdr:from>
    <xdr:to>
      <xdr:col>18</xdr:col>
      <xdr:colOff>6350</xdr:colOff>
      <xdr:row>274</xdr:row>
      <xdr:rowOff>11758</xdr:rowOff>
    </xdr:to>
    <xdr:pic>
      <xdr:nvPicPr>
        <xdr:cNvPr id="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65750" y="867114725"/>
          <a:ext cx="222250" cy="2244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0</xdr:colOff>
      <xdr:row>282</xdr:row>
      <xdr:rowOff>0</xdr:rowOff>
    </xdr:from>
    <xdr:to>
      <xdr:col>19</xdr:col>
      <xdr:colOff>47625</xdr:colOff>
      <xdr:row>283</xdr:row>
      <xdr:rowOff>59384</xdr:rowOff>
    </xdr:to>
    <xdr:pic>
      <xdr:nvPicPr>
        <xdr:cNvPr id="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526750" y="4498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1317625</xdr:colOff>
      <xdr:row>849</xdr:row>
      <xdr:rowOff>127000</xdr:rowOff>
    </xdr:from>
    <xdr:to>
      <xdr:col>17</xdr:col>
      <xdr:colOff>1549400</xdr:colOff>
      <xdr:row>851</xdr:row>
      <xdr:rowOff>53975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0" y="13449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1651000</xdr:colOff>
      <xdr:row>336</xdr:row>
      <xdr:rowOff>15875</xdr:rowOff>
    </xdr:from>
    <xdr:to>
      <xdr:col>15</xdr:col>
      <xdr:colOff>1882775</xdr:colOff>
      <xdr:row>337</xdr:row>
      <xdr:rowOff>101600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93125" y="53578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1254125</xdr:colOff>
      <xdr:row>332</xdr:row>
      <xdr:rowOff>127000</xdr:rowOff>
    </xdr:from>
    <xdr:to>
      <xdr:col>17</xdr:col>
      <xdr:colOff>1485900</xdr:colOff>
      <xdr:row>334</xdr:row>
      <xdr:rowOff>53975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82250" y="5305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1905000</xdr:colOff>
      <xdr:row>18</xdr:row>
      <xdr:rowOff>142875</xdr:rowOff>
    </xdr:from>
    <xdr:to>
      <xdr:col>15</xdr:col>
      <xdr:colOff>41275</xdr:colOff>
      <xdr:row>20</xdr:row>
      <xdr:rowOff>69850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70000" y="449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231775</xdr:colOff>
      <xdr:row>169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1873250</xdr:colOff>
      <xdr:row>9</xdr:row>
      <xdr:rowOff>95250</xdr:rowOff>
    </xdr:from>
    <xdr:to>
      <xdr:col>15</xdr:col>
      <xdr:colOff>9525</xdr:colOff>
      <xdr:row>11</xdr:row>
      <xdr:rowOff>22225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38250" y="190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1508125</xdr:colOff>
      <xdr:row>33</xdr:row>
      <xdr:rowOff>95250</xdr:rowOff>
    </xdr:from>
    <xdr:to>
      <xdr:col>11</xdr:col>
      <xdr:colOff>1739900</xdr:colOff>
      <xdr:row>35</xdr:row>
      <xdr:rowOff>22225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80750" y="587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180975</xdr:colOff>
      <xdr:row>170</xdr:row>
      <xdr:rowOff>142875</xdr:rowOff>
    </xdr:to>
    <xdr:sp macro="" textlink="">
      <xdr:nvSpPr>
        <xdr:cNvPr id="7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184150</xdr:colOff>
      <xdr:row>171</xdr:row>
      <xdr:rowOff>59384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95250</xdr:colOff>
      <xdr:row>9</xdr:row>
      <xdr:rowOff>142875</xdr:rowOff>
    </xdr:from>
    <xdr:to>
      <xdr:col>15</xdr:col>
      <xdr:colOff>317500</xdr:colOff>
      <xdr:row>11</xdr:row>
      <xdr:rowOff>43509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55750" y="1952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171</xdr:row>
      <xdr:rowOff>79376</xdr:rowOff>
    </xdr:from>
    <xdr:to>
      <xdr:col>0</xdr:col>
      <xdr:colOff>256363</xdr:colOff>
      <xdr:row>173</xdr:row>
      <xdr:rowOff>15876</xdr:rowOff>
    </xdr:to>
    <xdr:pic>
      <xdr:nvPicPr>
        <xdr:cNvPr id="1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231775</xdr:colOff>
      <xdr:row>168</xdr:row>
      <xdr:rowOff>85725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0" y="2308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1444625</xdr:colOff>
      <xdr:row>154</xdr:row>
      <xdr:rowOff>142875</xdr:rowOff>
    </xdr:from>
    <xdr:to>
      <xdr:col>13</xdr:col>
      <xdr:colOff>1676400</xdr:colOff>
      <xdr:row>156</xdr:row>
      <xdr:rowOff>69849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80000" y="125044200"/>
          <a:ext cx="231775" cy="250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1730375</xdr:colOff>
      <xdr:row>155</xdr:row>
      <xdr:rowOff>0</xdr:rowOff>
    </xdr:from>
    <xdr:to>
      <xdr:col>14</xdr:col>
      <xdr:colOff>31750</xdr:colOff>
      <xdr:row>156</xdr:row>
      <xdr:rowOff>59383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65750" y="125063250"/>
          <a:ext cx="222250" cy="2213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231775</xdr:colOff>
      <xdr:row>24</xdr:row>
      <xdr:rowOff>85725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16125" y="387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57150</xdr:colOff>
      <xdr:row>32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8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1047750</xdr:colOff>
      <xdr:row>21</xdr:row>
      <xdr:rowOff>95250</xdr:rowOff>
    </xdr:from>
    <xdr:to>
      <xdr:col>13</xdr:col>
      <xdr:colOff>1279525</xdr:colOff>
      <xdr:row>23</xdr:row>
      <xdr:rowOff>22225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47750" y="349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1936750</xdr:colOff>
      <xdr:row>25</xdr:row>
      <xdr:rowOff>79375</xdr:rowOff>
    </xdr:from>
    <xdr:to>
      <xdr:col>14</xdr:col>
      <xdr:colOff>57150</xdr:colOff>
      <xdr:row>27</xdr:row>
      <xdr:rowOff>6350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36750" y="4111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1349375</xdr:colOff>
      <xdr:row>22</xdr:row>
      <xdr:rowOff>95250</xdr:rowOff>
    </xdr:from>
    <xdr:to>
      <xdr:col>11</xdr:col>
      <xdr:colOff>1581150</xdr:colOff>
      <xdr:row>24</xdr:row>
      <xdr:rowOff>22225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381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1968500</xdr:colOff>
      <xdr:row>53</xdr:row>
      <xdr:rowOff>79375</xdr:rowOff>
    </xdr:from>
    <xdr:to>
      <xdr:col>14</xdr:col>
      <xdr:colOff>88900</xdr:colOff>
      <xdr:row>55</xdr:row>
      <xdr:rowOff>6350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0" y="8080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1143000</xdr:colOff>
      <xdr:row>49</xdr:row>
      <xdr:rowOff>79375</xdr:rowOff>
    </xdr:from>
    <xdr:to>
      <xdr:col>13</xdr:col>
      <xdr:colOff>1374775</xdr:colOff>
      <xdr:row>51</xdr:row>
      <xdr:rowOff>6350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3000" y="7445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1492250</xdr:colOff>
      <xdr:row>27</xdr:row>
      <xdr:rowOff>95250</xdr:rowOff>
    </xdr:from>
    <xdr:to>
      <xdr:col>11</xdr:col>
      <xdr:colOff>1724025</xdr:colOff>
      <xdr:row>29</xdr:row>
      <xdr:rowOff>22225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77625" y="444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1984375</xdr:colOff>
      <xdr:row>24</xdr:row>
      <xdr:rowOff>95250</xdr:rowOff>
    </xdr:from>
    <xdr:to>
      <xdr:col>11</xdr:col>
      <xdr:colOff>2216150</xdr:colOff>
      <xdr:row>26</xdr:row>
      <xdr:rowOff>22225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69750" y="396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2063750</xdr:colOff>
      <xdr:row>77</xdr:row>
      <xdr:rowOff>15875</xdr:rowOff>
    </xdr:from>
    <xdr:to>
      <xdr:col>11</xdr:col>
      <xdr:colOff>2295525</xdr:colOff>
      <xdr:row>78</xdr:row>
      <xdr:rowOff>101600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49125" y="1198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1190625</xdr:colOff>
      <xdr:row>45</xdr:row>
      <xdr:rowOff>95250</xdr:rowOff>
    </xdr:from>
    <xdr:to>
      <xdr:col>11</xdr:col>
      <xdr:colOff>1422400</xdr:colOff>
      <xdr:row>47</xdr:row>
      <xdr:rowOff>22225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76000" y="698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1047750</xdr:colOff>
      <xdr:row>26</xdr:row>
      <xdr:rowOff>95250</xdr:rowOff>
    </xdr:from>
    <xdr:to>
      <xdr:col>15</xdr:col>
      <xdr:colOff>1279525</xdr:colOff>
      <xdr:row>28</xdr:row>
      <xdr:rowOff>22225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47750" y="365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1428750</xdr:colOff>
      <xdr:row>131</xdr:row>
      <xdr:rowOff>111125</xdr:rowOff>
    </xdr:from>
    <xdr:to>
      <xdr:col>11</xdr:col>
      <xdr:colOff>1660525</xdr:colOff>
      <xdr:row>133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14125" y="1477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6350</xdr:colOff>
      <xdr:row>33</xdr:row>
      <xdr:rowOff>142875</xdr:rowOff>
    </xdr:to>
    <xdr:sp macro="" textlink="">
      <xdr:nvSpPr>
        <xdr:cNvPr id="15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9525</xdr:colOff>
      <xdr:row>34</xdr:row>
      <xdr:rowOff>59384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111125</xdr:colOff>
      <xdr:row>25</xdr:row>
      <xdr:rowOff>79375</xdr:rowOff>
    </xdr:from>
    <xdr:to>
      <xdr:col>15</xdr:col>
      <xdr:colOff>158750</xdr:colOff>
      <xdr:row>26</xdr:row>
      <xdr:rowOff>138759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22500" y="4270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53</xdr:row>
      <xdr:rowOff>79375</xdr:rowOff>
    </xdr:from>
    <xdr:to>
      <xdr:col>15</xdr:col>
      <xdr:colOff>222250</xdr:colOff>
      <xdr:row>54</xdr:row>
      <xdr:rowOff>138759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86000" y="8239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1444625</xdr:colOff>
      <xdr:row>49</xdr:row>
      <xdr:rowOff>63500</xdr:rowOff>
    </xdr:from>
    <xdr:to>
      <xdr:col>13</xdr:col>
      <xdr:colOff>1700988</xdr:colOff>
      <xdr:row>51</xdr:row>
      <xdr:rowOff>0</xdr:rowOff>
    </xdr:to>
    <xdr:pic>
      <xdr:nvPicPr>
        <xdr:cNvPr id="2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44625" y="7588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81738</xdr:colOff>
      <xdr:row>36</xdr:row>
      <xdr:rowOff>95250</xdr:rowOff>
    </xdr:to>
    <xdr:pic>
      <xdr:nvPicPr>
        <xdr:cNvPr id="2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778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190500</xdr:colOff>
      <xdr:row>25</xdr:row>
      <xdr:rowOff>79375</xdr:rowOff>
    </xdr:from>
    <xdr:to>
      <xdr:col>15</xdr:col>
      <xdr:colOff>446863</xdr:colOff>
      <xdr:row>27</xdr:row>
      <xdr:rowOff>15875</xdr:rowOff>
    </xdr:to>
    <xdr:pic>
      <xdr:nvPicPr>
        <xdr:cNvPr id="2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76500" y="4270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1190625</xdr:colOff>
      <xdr:row>86</xdr:row>
      <xdr:rowOff>95250</xdr:rowOff>
    </xdr:from>
    <xdr:to>
      <xdr:col>11</xdr:col>
      <xdr:colOff>1422400</xdr:colOff>
      <xdr:row>88</xdr:row>
      <xdr:rowOff>22225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76000" y="698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1158875</xdr:colOff>
      <xdr:row>54</xdr:row>
      <xdr:rowOff>111125</xdr:rowOff>
    </xdr:from>
    <xdr:to>
      <xdr:col>11</xdr:col>
      <xdr:colOff>1390650</xdr:colOff>
      <xdr:row>56</xdr:row>
      <xdr:rowOff>38100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842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1809750</xdr:colOff>
      <xdr:row>32</xdr:row>
      <xdr:rowOff>79375</xdr:rowOff>
    </xdr:from>
    <xdr:to>
      <xdr:col>13</xdr:col>
      <xdr:colOff>2041525</xdr:colOff>
      <xdr:row>34</xdr:row>
      <xdr:rowOff>6350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45125" y="13154533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952500</xdr:colOff>
      <xdr:row>19</xdr:row>
      <xdr:rowOff>15875</xdr:rowOff>
    </xdr:from>
    <xdr:to>
      <xdr:col>11</xdr:col>
      <xdr:colOff>1184275</xdr:colOff>
      <xdr:row>20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9500" y="3254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63500</xdr:colOff>
      <xdr:row>52</xdr:row>
      <xdr:rowOff>0</xdr:rowOff>
    </xdr:from>
    <xdr:to>
      <xdr:col>1</xdr:col>
      <xdr:colOff>120650</xdr:colOff>
      <xdr:row>53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831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1841500</xdr:colOff>
      <xdr:row>21</xdr:row>
      <xdr:rowOff>15875</xdr:rowOff>
    </xdr:from>
    <xdr:to>
      <xdr:col>12</xdr:col>
      <xdr:colOff>0</xdr:colOff>
      <xdr:row>22</xdr:row>
      <xdr:rowOff>74808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88500" y="3571875"/>
          <a:ext cx="206375" cy="217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555625</xdr:colOff>
      <xdr:row>16</xdr:row>
      <xdr:rowOff>0</xdr:rowOff>
    </xdr:from>
    <xdr:to>
      <xdr:col>11</xdr:col>
      <xdr:colOff>787400</xdr:colOff>
      <xdr:row>17</xdr:row>
      <xdr:rowOff>85725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276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1206500</xdr:colOff>
      <xdr:row>11</xdr:row>
      <xdr:rowOff>0</xdr:rowOff>
    </xdr:from>
    <xdr:to>
      <xdr:col>11</xdr:col>
      <xdr:colOff>1438275</xdr:colOff>
      <xdr:row>12</xdr:row>
      <xdr:rowOff>85725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96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889000</xdr:colOff>
      <xdr:row>5</xdr:row>
      <xdr:rowOff>111125</xdr:rowOff>
    </xdr:from>
    <xdr:to>
      <xdr:col>11</xdr:col>
      <xdr:colOff>1120775</xdr:colOff>
      <xdr:row>7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6000" y="112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1825625</xdr:colOff>
      <xdr:row>8</xdr:row>
      <xdr:rowOff>142875</xdr:rowOff>
    </xdr:from>
    <xdr:to>
      <xdr:col>9</xdr:col>
      <xdr:colOff>2057400</xdr:colOff>
      <xdr:row>10</xdr:row>
      <xdr:rowOff>69850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4500" y="163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6350</xdr:colOff>
      <xdr:row>54</xdr:row>
      <xdr:rowOff>142875</xdr:rowOff>
    </xdr:to>
    <xdr:sp macro="" textlink="">
      <xdr:nvSpPr>
        <xdr:cNvPr id="10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9525</xdr:colOff>
      <xdr:row>55</xdr:row>
      <xdr:rowOff>59384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1412875</xdr:colOff>
      <xdr:row>9</xdr:row>
      <xdr:rowOff>127000</xdr:rowOff>
    </xdr:from>
    <xdr:to>
      <xdr:col>11</xdr:col>
      <xdr:colOff>1635125</xdr:colOff>
      <xdr:row>11</xdr:row>
      <xdr:rowOff>27634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59875" y="1778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15875</xdr:colOff>
      <xdr:row>55</xdr:row>
      <xdr:rowOff>95251</xdr:rowOff>
    </xdr:from>
    <xdr:to>
      <xdr:col>1</xdr:col>
      <xdr:colOff>21413</xdr:colOff>
      <xdr:row>57</xdr:row>
      <xdr:rowOff>31751</xdr:rowOff>
    </xdr:to>
    <xdr:pic>
      <xdr:nvPicPr>
        <xdr:cNvPr id="1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875" y="9207501"/>
          <a:ext cx="1801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1651000</xdr:colOff>
      <xdr:row>9</xdr:row>
      <xdr:rowOff>95250</xdr:rowOff>
    </xdr:from>
    <xdr:to>
      <xdr:col>11</xdr:col>
      <xdr:colOff>1907363</xdr:colOff>
      <xdr:row>11</xdr:row>
      <xdr:rowOff>31750</xdr:rowOff>
    </xdr:to>
    <xdr:pic>
      <xdr:nvPicPr>
        <xdr:cNvPr id="1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98000" y="1746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1222375</xdr:colOff>
      <xdr:row>19</xdr:row>
      <xdr:rowOff>15875</xdr:rowOff>
    </xdr:from>
    <xdr:to>
      <xdr:col>11</xdr:col>
      <xdr:colOff>1478738</xdr:colOff>
      <xdr:row>20</xdr:row>
      <xdr:rowOff>111125</xdr:rowOff>
    </xdr:to>
    <xdr:pic>
      <xdr:nvPicPr>
        <xdr:cNvPr id="1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9375" y="3254375"/>
          <a:ext cx="256363" cy="254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0</xdr:rowOff>
    </xdr:from>
    <xdr:to>
      <xdr:col>0</xdr:col>
      <xdr:colOff>231775</xdr:colOff>
      <xdr:row>128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6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222250</xdr:colOff>
      <xdr:row>24</xdr:row>
      <xdr:rowOff>63500</xdr:rowOff>
    </xdr:from>
    <xdr:to>
      <xdr:col>18</xdr:col>
      <xdr:colOff>454025</xdr:colOff>
      <xdr:row>25</xdr:row>
      <xdr:rowOff>149225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94375" y="2349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127000</xdr:colOff>
      <xdr:row>219</xdr:row>
      <xdr:rowOff>0</xdr:rowOff>
    </xdr:from>
    <xdr:to>
      <xdr:col>20</xdr:col>
      <xdr:colOff>184150</xdr:colOff>
      <xdr:row>220</xdr:row>
      <xdr:rowOff>85725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40500" y="2038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1666875</xdr:colOff>
      <xdr:row>313</xdr:row>
      <xdr:rowOff>79375</xdr:rowOff>
    </xdr:from>
    <xdr:to>
      <xdr:col>17</xdr:col>
      <xdr:colOff>9525</xdr:colOff>
      <xdr:row>315</xdr:row>
      <xdr:rowOff>6350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88350" y="103378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0</xdr:colOff>
      <xdr:row>331</xdr:row>
      <xdr:rowOff>0</xdr:rowOff>
    </xdr:from>
    <xdr:to>
      <xdr:col>18</xdr:col>
      <xdr:colOff>231775</xdr:colOff>
      <xdr:row>332</xdr:row>
      <xdr:rowOff>85725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72125" y="3641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57150</xdr:colOff>
      <xdr:row>32</xdr:row>
      <xdr:rowOff>85725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0" y="339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984250</xdr:colOff>
      <xdr:row>129</xdr:row>
      <xdr:rowOff>127000</xdr:rowOff>
    </xdr:from>
    <xdr:to>
      <xdr:col>16</xdr:col>
      <xdr:colOff>1216025</xdr:colOff>
      <xdr:row>131</xdr:row>
      <xdr:rowOff>53975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86450" y="400177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222250</xdr:colOff>
      <xdr:row>119</xdr:row>
      <xdr:rowOff>63500</xdr:rowOff>
    </xdr:from>
    <xdr:to>
      <xdr:col>18</xdr:col>
      <xdr:colOff>454025</xdr:colOff>
      <xdr:row>120</xdr:row>
      <xdr:rowOff>149225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94375" y="2349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18</xdr:col>
      <xdr:colOff>57150</xdr:colOff>
      <xdr:row>127</xdr:row>
      <xdr:rowOff>85725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0" y="339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142875</xdr:rowOff>
    </xdr:to>
    <xdr:sp macro="" textlink="">
      <xdr:nvSpPr>
        <xdr:cNvPr id="13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222250</xdr:colOff>
      <xdr:row>130</xdr:row>
      <xdr:rowOff>59384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539750</xdr:colOff>
      <xdr:row>24</xdr:row>
      <xdr:rowOff>63500</xdr:rowOff>
    </xdr:from>
    <xdr:to>
      <xdr:col>18</xdr:col>
      <xdr:colOff>762000</xdr:colOff>
      <xdr:row>25</xdr:row>
      <xdr:rowOff>122884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177000" y="2508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127000</xdr:colOff>
      <xdr:row>30</xdr:row>
      <xdr:rowOff>142875</xdr:rowOff>
    </xdr:from>
    <xdr:to>
      <xdr:col>18</xdr:col>
      <xdr:colOff>349250</xdr:colOff>
      <xdr:row>32</xdr:row>
      <xdr:rowOff>43509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64250" y="3540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130</xdr:row>
      <xdr:rowOff>79376</xdr:rowOff>
    </xdr:from>
    <xdr:to>
      <xdr:col>0</xdr:col>
      <xdr:colOff>256363</xdr:colOff>
      <xdr:row>132</xdr:row>
      <xdr:rowOff>15876</xdr:rowOff>
    </xdr:to>
    <xdr:pic>
      <xdr:nvPicPr>
        <xdr:cNvPr id="1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857250</xdr:colOff>
      <xdr:row>266</xdr:row>
      <xdr:rowOff>15875</xdr:rowOff>
    </xdr:from>
    <xdr:to>
      <xdr:col>16</xdr:col>
      <xdr:colOff>1113613</xdr:colOff>
      <xdr:row>267</xdr:row>
      <xdr:rowOff>111125</xdr:rowOff>
    </xdr:to>
    <xdr:pic>
      <xdr:nvPicPr>
        <xdr:cNvPr id="1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859375" y="38496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31750</xdr:colOff>
      <xdr:row>173</xdr:row>
      <xdr:rowOff>127000</xdr:rowOff>
    </xdr:from>
    <xdr:to>
      <xdr:col>20</xdr:col>
      <xdr:colOff>88900</xdr:colOff>
      <xdr:row>175</xdr:row>
      <xdr:rowOff>53975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10375" y="2574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336</xdr:row>
      <xdr:rowOff>142875</xdr:rowOff>
    </xdr:from>
    <xdr:to>
      <xdr:col>17</xdr:col>
      <xdr:colOff>6350</xdr:colOff>
      <xdr:row>338</xdr:row>
      <xdr:rowOff>69849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80000" y="122939175"/>
          <a:ext cx="231775" cy="250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1730375</xdr:colOff>
      <xdr:row>337</xdr:row>
      <xdr:rowOff>0</xdr:rowOff>
    </xdr:from>
    <xdr:to>
      <xdr:col>17</xdr:col>
      <xdr:colOff>6350</xdr:colOff>
      <xdr:row>338</xdr:row>
      <xdr:rowOff>59383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65750" y="122958225"/>
          <a:ext cx="222250" cy="2213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889000</xdr:colOff>
      <xdr:row>285</xdr:row>
      <xdr:rowOff>63500</xdr:rowOff>
    </xdr:from>
    <xdr:to>
      <xdr:col>16</xdr:col>
      <xdr:colOff>1116942</xdr:colOff>
      <xdr:row>286</xdr:row>
      <xdr:rowOff>128471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749000" y="92579825"/>
          <a:ext cx="227942" cy="226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968375</xdr:colOff>
      <xdr:row>469</xdr:row>
      <xdr:rowOff>142875</xdr:rowOff>
    </xdr:from>
    <xdr:to>
      <xdr:col>17</xdr:col>
      <xdr:colOff>1200150</xdr:colOff>
      <xdr:row>471</xdr:row>
      <xdr:rowOff>69850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15000" y="5767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1841500</xdr:colOff>
      <xdr:row>464</xdr:row>
      <xdr:rowOff>15875</xdr:rowOff>
    </xdr:from>
    <xdr:to>
      <xdr:col>17</xdr:col>
      <xdr:colOff>2073275</xdr:colOff>
      <xdr:row>465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88125" y="5675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231775</xdr:colOff>
      <xdr:row>154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735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936625</xdr:colOff>
      <xdr:row>187</xdr:row>
      <xdr:rowOff>127000</xdr:rowOff>
    </xdr:from>
    <xdr:to>
      <xdr:col>17</xdr:col>
      <xdr:colOff>1168400</xdr:colOff>
      <xdr:row>189</xdr:row>
      <xdr:rowOff>53975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90950" y="383984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793750</xdr:colOff>
      <xdr:row>186</xdr:row>
      <xdr:rowOff>111125</xdr:rowOff>
    </xdr:from>
    <xdr:to>
      <xdr:col>19</xdr:col>
      <xdr:colOff>1025525</xdr:colOff>
      <xdr:row>188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43625" y="380587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841375</xdr:colOff>
      <xdr:row>192</xdr:row>
      <xdr:rowOff>111125</xdr:rowOff>
    </xdr:from>
    <xdr:to>
      <xdr:col>19</xdr:col>
      <xdr:colOff>1073150</xdr:colOff>
      <xdr:row>194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91250" y="390302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857250</xdr:colOff>
      <xdr:row>208</xdr:row>
      <xdr:rowOff>111125</xdr:rowOff>
    </xdr:from>
    <xdr:to>
      <xdr:col>19</xdr:col>
      <xdr:colOff>1089025</xdr:colOff>
      <xdr:row>210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07125" y="409733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1143000</xdr:colOff>
      <xdr:row>212</xdr:row>
      <xdr:rowOff>0</xdr:rowOff>
    </xdr:from>
    <xdr:to>
      <xdr:col>19</xdr:col>
      <xdr:colOff>1374775</xdr:colOff>
      <xdr:row>213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92875" y="415099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1174750</xdr:colOff>
      <xdr:row>208</xdr:row>
      <xdr:rowOff>111125</xdr:rowOff>
    </xdr:from>
    <xdr:to>
      <xdr:col>17</xdr:col>
      <xdr:colOff>1406525</xdr:colOff>
      <xdr:row>210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29075" y="414591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1412875</xdr:colOff>
      <xdr:row>210</xdr:row>
      <xdr:rowOff>127000</xdr:rowOff>
    </xdr:from>
    <xdr:to>
      <xdr:col>17</xdr:col>
      <xdr:colOff>12700</xdr:colOff>
      <xdr:row>212</xdr:row>
      <xdr:rowOff>53975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67200" y="417988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952500</xdr:colOff>
      <xdr:row>67</xdr:row>
      <xdr:rowOff>127000</xdr:rowOff>
    </xdr:from>
    <xdr:to>
      <xdr:col>19</xdr:col>
      <xdr:colOff>1184275</xdr:colOff>
      <xdr:row>69</xdr:row>
      <xdr:rowOff>53975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43875" y="320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1031875</xdr:colOff>
      <xdr:row>72</xdr:row>
      <xdr:rowOff>127000</xdr:rowOff>
    </xdr:from>
    <xdr:to>
      <xdr:col>17</xdr:col>
      <xdr:colOff>1263650</xdr:colOff>
      <xdr:row>74</xdr:row>
      <xdr:rowOff>53975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0" y="400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1063625</xdr:colOff>
      <xdr:row>82</xdr:row>
      <xdr:rowOff>142875</xdr:rowOff>
    </xdr:from>
    <xdr:to>
      <xdr:col>19</xdr:col>
      <xdr:colOff>1295400</xdr:colOff>
      <xdr:row>84</xdr:row>
      <xdr:rowOff>69850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23650" y="14954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793750</xdr:colOff>
      <xdr:row>409</xdr:row>
      <xdr:rowOff>142875</xdr:rowOff>
    </xdr:from>
    <xdr:to>
      <xdr:col>17</xdr:col>
      <xdr:colOff>1025525</xdr:colOff>
      <xdr:row>411</xdr:row>
      <xdr:rowOff>69850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40375" y="5402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1333500</xdr:colOff>
      <xdr:row>170</xdr:row>
      <xdr:rowOff>127000</xdr:rowOff>
    </xdr:from>
    <xdr:to>
      <xdr:col>19</xdr:col>
      <xdr:colOff>9525</xdr:colOff>
      <xdr:row>172</xdr:row>
      <xdr:rowOff>53975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584150" y="196151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793750</xdr:colOff>
      <xdr:row>89</xdr:row>
      <xdr:rowOff>142875</xdr:rowOff>
    </xdr:from>
    <xdr:to>
      <xdr:col>21</xdr:col>
      <xdr:colOff>1025525</xdr:colOff>
      <xdr:row>91</xdr:row>
      <xdr:rowOff>69850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23500" y="100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1524000</xdr:colOff>
      <xdr:row>3</xdr:row>
      <xdr:rowOff>111125</xdr:rowOff>
    </xdr:from>
    <xdr:to>
      <xdr:col>21</xdr:col>
      <xdr:colOff>1755775</xdr:colOff>
      <xdr:row>5</xdr:row>
      <xdr:rowOff>38100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59375" y="5529802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984250</xdr:colOff>
      <xdr:row>483</xdr:row>
      <xdr:rowOff>127000</xdr:rowOff>
    </xdr:from>
    <xdr:to>
      <xdr:col>21</xdr:col>
      <xdr:colOff>1216025</xdr:colOff>
      <xdr:row>485</xdr:row>
      <xdr:rowOff>53975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69625" y="473043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1016000</xdr:colOff>
      <xdr:row>487</xdr:row>
      <xdr:rowOff>95250</xdr:rowOff>
    </xdr:from>
    <xdr:to>
      <xdr:col>21</xdr:col>
      <xdr:colOff>1247775</xdr:colOff>
      <xdr:row>489</xdr:row>
      <xdr:rowOff>22225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01375" y="479202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2032000</xdr:colOff>
      <xdr:row>327</xdr:row>
      <xdr:rowOff>15875</xdr:rowOff>
    </xdr:from>
    <xdr:to>
      <xdr:col>19</xdr:col>
      <xdr:colOff>2263775</xdr:colOff>
      <xdr:row>328</xdr:row>
      <xdr:rowOff>101600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23375" y="45958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1905000</xdr:colOff>
      <xdr:row>326</xdr:row>
      <xdr:rowOff>79375</xdr:rowOff>
    </xdr:from>
    <xdr:to>
      <xdr:col>21</xdr:col>
      <xdr:colOff>2136775</xdr:colOff>
      <xdr:row>328</xdr:row>
      <xdr:rowOff>6350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99875" y="4268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1825625</xdr:colOff>
      <xdr:row>329</xdr:row>
      <xdr:rowOff>0</xdr:rowOff>
    </xdr:from>
    <xdr:to>
      <xdr:col>21</xdr:col>
      <xdr:colOff>2057400</xdr:colOff>
      <xdr:row>330</xdr:row>
      <xdr:rowOff>85725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20500" y="4308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142875</xdr:rowOff>
    </xdr:to>
    <xdr:sp macro="" textlink="">
      <xdr:nvSpPr>
        <xdr:cNvPr id="24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222250</xdr:colOff>
      <xdr:row>156</xdr:row>
      <xdr:rowOff>59384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873125</xdr:colOff>
      <xdr:row>291</xdr:row>
      <xdr:rowOff>142875</xdr:rowOff>
    </xdr:from>
    <xdr:to>
      <xdr:col>19</xdr:col>
      <xdr:colOff>1095375</xdr:colOff>
      <xdr:row>293</xdr:row>
      <xdr:rowOff>43509</xdr:rowOff>
    </xdr:to>
    <xdr:pic>
      <xdr:nvPicPr>
        <xdr:cNvPr id="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764500" y="4084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1476375</xdr:colOff>
      <xdr:row>286</xdr:row>
      <xdr:rowOff>142875</xdr:rowOff>
    </xdr:from>
    <xdr:to>
      <xdr:col>19</xdr:col>
      <xdr:colOff>1698625</xdr:colOff>
      <xdr:row>288</xdr:row>
      <xdr:rowOff>43509</xdr:rowOff>
    </xdr:to>
    <xdr:pic>
      <xdr:nvPicPr>
        <xdr:cNvPr id="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67750" y="39100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1270000</xdr:colOff>
      <xdr:row>67</xdr:row>
      <xdr:rowOff>127000</xdr:rowOff>
    </xdr:from>
    <xdr:to>
      <xdr:col>19</xdr:col>
      <xdr:colOff>1492250</xdr:colOff>
      <xdr:row>69</xdr:row>
      <xdr:rowOff>27634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61375" y="654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2206625</xdr:colOff>
      <xdr:row>157</xdr:row>
      <xdr:rowOff>127000</xdr:rowOff>
    </xdr:from>
    <xdr:to>
      <xdr:col>19</xdr:col>
      <xdr:colOff>2428875</xdr:colOff>
      <xdr:row>159</xdr:row>
      <xdr:rowOff>27634</xdr:rowOff>
    </xdr:to>
    <xdr:pic>
      <xdr:nvPicPr>
        <xdr:cNvPr id="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0" y="19875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1841500</xdr:colOff>
      <xdr:row>157</xdr:row>
      <xdr:rowOff>15875</xdr:rowOff>
    </xdr:from>
    <xdr:to>
      <xdr:col>17</xdr:col>
      <xdr:colOff>2063750</xdr:colOff>
      <xdr:row>158</xdr:row>
      <xdr:rowOff>75259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288125" y="19764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1190625</xdr:colOff>
      <xdr:row>285</xdr:row>
      <xdr:rowOff>127000</xdr:rowOff>
    </xdr:from>
    <xdr:to>
      <xdr:col>21</xdr:col>
      <xdr:colOff>1412875</xdr:colOff>
      <xdr:row>287</xdr:row>
      <xdr:rowOff>27634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685500" y="38925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156</xdr:row>
      <xdr:rowOff>79376</xdr:rowOff>
    </xdr:from>
    <xdr:to>
      <xdr:col>0</xdr:col>
      <xdr:colOff>256363</xdr:colOff>
      <xdr:row>158</xdr:row>
      <xdr:rowOff>15876</xdr:rowOff>
    </xdr:to>
    <xdr:pic>
      <xdr:nvPicPr>
        <xdr:cNvPr id="3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157</xdr:row>
      <xdr:rowOff>79375</xdr:rowOff>
    </xdr:from>
    <xdr:to>
      <xdr:col>21</xdr:col>
      <xdr:colOff>97613</xdr:colOff>
      <xdr:row>159</xdr:row>
      <xdr:rowOff>15875</xdr:rowOff>
    </xdr:to>
    <xdr:pic>
      <xdr:nvPicPr>
        <xdr:cNvPr id="3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36125" y="19827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1539875</xdr:colOff>
      <xdr:row>165</xdr:row>
      <xdr:rowOff>0</xdr:rowOff>
    </xdr:from>
    <xdr:to>
      <xdr:col>19</xdr:col>
      <xdr:colOff>1796238</xdr:colOff>
      <xdr:row>166</xdr:row>
      <xdr:rowOff>95250</xdr:rowOff>
    </xdr:to>
    <xdr:pic>
      <xdr:nvPicPr>
        <xdr:cNvPr id="3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31250" y="21018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873125</xdr:colOff>
      <xdr:row>20</xdr:row>
      <xdr:rowOff>127000</xdr:rowOff>
    </xdr:from>
    <xdr:to>
      <xdr:col>19</xdr:col>
      <xdr:colOff>876300</xdr:colOff>
      <xdr:row>22</xdr:row>
      <xdr:rowOff>27634</xdr:rowOff>
    </xdr:to>
    <xdr:pic>
      <xdr:nvPicPr>
        <xdr:cNvPr id="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553025" y="1508125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2063750</xdr:colOff>
      <xdr:row>274</xdr:row>
      <xdr:rowOff>111125</xdr:rowOff>
    </xdr:from>
    <xdr:to>
      <xdr:col>19</xdr:col>
      <xdr:colOff>2066925</xdr:colOff>
      <xdr:row>276</xdr:row>
      <xdr:rowOff>38100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65950" y="2062988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2333625</xdr:colOff>
      <xdr:row>274</xdr:row>
      <xdr:rowOff>95250</xdr:rowOff>
    </xdr:from>
    <xdr:to>
      <xdr:col>19</xdr:col>
      <xdr:colOff>2334437</xdr:colOff>
      <xdr:row>276</xdr:row>
      <xdr:rowOff>31750</xdr:rowOff>
    </xdr:to>
    <xdr:pic>
      <xdr:nvPicPr>
        <xdr:cNvPr id="3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935825" y="206282925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2159000</xdr:colOff>
      <xdr:row>276</xdr:row>
      <xdr:rowOff>47625</xdr:rowOff>
    </xdr:from>
    <xdr:to>
      <xdr:col>19</xdr:col>
      <xdr:colOff>2162175</xdr:colOff>
      <xdr:row>277</xdr:row>
      <xdr:rowOff>107009</xdr:rowOff>
    </xdr:to>
    <xdr:pic>
      <xdr:nvPicPr>
        <xdr:cNvPr id="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761200" y="2065591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1952625</xdr:colOff>
      <xdr:row>274</xdr:row>
      <xdr:rowOff>142875</xdr:rowOff>
    </xdr:from>
    <xdr:to>
      <xdr:col>19</xdr:col>
      <xdr:colOff>2174875</xdr:colOff>
      <xdr:row>276</xdr:row>
      <xdr:rowOff>43509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44000" y="38147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1111250</xdr:colOff>
      <xdr:row>291</xdr:row>
      <xdr:rowOff>127000</xdr:rowOff>
    </xdr:from>
    <xdr:to>
      <xdr:col>19</xdr:col>
      <xdr:colOff>1343025</xdr:colOff>
      <xdr:row>293</xdr:row>
      <xdr:rowOff>53975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02625" y="4083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1460500</xdr:colOff>
      <xdr:row>285</xdr:row>
      <xdr:rowOff>111125</xdr:rowOff>
    </xdr:from>
    <xdr:to>
      <xdr:col>21</xdr:col>
      <xdr:colOff>1692275</xdr:colOff>
      <xdr:row>287</xdr:row>
      <xdr:rowOff>38100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55375" y="398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267</xdr:row>
      <xdr:rowOff>142875</xdr:rowOff>
    </xdr:from>
    <xdr:to>
      <xdr:col>21</xdr:col>
      <xdr:colOff>955675</xdr:colOff>
      <xdr:row>269</xdr:row>
      <xdr:rowOff>69850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13750" y="427863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1724025</xdr:colOff>
      <xdr:row>271</xdr:row>
      <xdr:rowOff>0</xdr:rowOff>
    </xdr:from>
    <xdr:to>
      <xdr:col>21</xdr:col>
      <xdr:colOff>1962150</xdr:colOff>
      <xdr:row>272</xdr:row>
      <xdr:rowOff>85725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18900" y="38481000"/>
          <a:ext cx="2381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1158875</xdr:colOff>
      <xdr:row>268</xdr:row>
      <xdr:rowOff>0</xdr:rowOff>
    </xdr:from>
    <xdr:to>
      <xdr:col>19</xdr:col>
      <xdr:colOff>1162050</xdr:colOff>
      <xdr:row>269</xdr:row>
      <xdr:rowOff>85725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81750" y="428053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904875</xdr:colOff>
      <xdr:row>268</xdr:row>
      <xdr:rowOff>142875</xdr:rowOff>
    </xdr:from>
    <xdr:to>
      <xdr:col>19</xdr:col>
      <xdr:colOff>908050</xdr:colOff>
      <xdr:row>270</xdr:row>
      <xdr:rowOff>69850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7750" y="429482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268</xdr:row>
      <xdr:rowOff>0</xdr:rowOff>
    </xdr:from>
    <xdr:to>
      <xdr:col>21</xdr:col>
      <xdr:colOff>1190625</xdr:colOff>
      <xdr:row>269</xdr:row>
      <xdr:rowOff>85725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7375" y="38004750"/>
          <a:ext cx="2381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1238250</xdr:colOff>
      <xdr:row>267</xdr:row>
      <xdr:rowOff>142875</xdr:rowOff>
    </xdr:from>
    <xdr:to>
      <xdr:col>19</xdr:col>
      <xdr:colOff>1476375</xdr:colOff>
      <xdr:row>269</xdr:row>
      <xdr:rowOff>69850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29625" y="37988875"/>
          <a:ext cx="2381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873125</xdr:colOff>
      <xdr:row>268</xdr:row>
      <xdr:rowOff>142875</xdr:rowOff>
    </xdr:from>
    <xdr:to>
      <xdr:col>19</xdr:col>
      <xdr:colOff>1111250</xdr:colOff>
      <xdr:row>270</xdr:row>
      <xdr:rowOff>69850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64500" y="38147625"/>
          <a:ext cx="2381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413</xdr:row>
      <xdr:rowOff>142875</xdr:rowOff>
    </xdr:from>
    <xdr:to>
      <xdr:col>21</xdr:col>
      <xdr:colOff>955675</xdr:colOff>
      <xdr:row>415</xdr:row>
      <xdr:rowOff>69850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13750" y="427863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984250</xdr:colOff>
      <xdr:row>413</xdr:row>
      <xdr:rowOff>142875</xdr:rowOff>
    </xdr:from>
    <xdr:to>
      <xdr:col>19</xdr:col>
      <xdr:colOff>1216025</xdr:colOff>
      <xdr:row>415</xdr:row>
      <xdr:rowOff>69850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625" y="5989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1270000</xdr:colOff>
      <xdr:row>414</xdr:row>
      <xdr:rowOff>15875</xdr:rowOff>
    </xdr:from>
    <xdr:to>
      <xdr:col>19</xdr:col>
      <xdr:colOff>1492250</xdr:colOff>
      <xdr:row>415</xdr:row>
      <xdr:rowOff>75259</xdr:rowOff>
    </xdr:to>
    <xdr:pic>
      <xdr:nvPicPr>
        <xdr:cNvPr id="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161375" y="59928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126</xdr:row>
      <xdr:rowOff>142875</xdr:rowOff>
    </xdr:from>
    <xdr:to>
      <xdr:col>21</xdr:col>
      <xdr:colOff>1184275</xdr:colOff>
      <xdr:row>128</xdr:row>
      <xdr:rowOff>69850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7375" y="168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873125</xdr:colOff>
      <xdr:row>92</xdr:row>
      <xdr:rowOff>127000</xdr:rowOff>
    </xdr:from>
    <xdr:to>
      <xdr:col>19</xdr:col>
      <xdr:colOff>1104900</xdr:colOff>
      <xdr:row>94</xdr:row>
      <xdr:rowOff>53975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08500" y="15282703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1016000</xdr:colOff>
      <xdr:row>331</xdr:row>
      <xdr:rowOff>142875</xdr:rowOff>
    </xdr:from>
    <xdr:to>
      <xdr:col>19</xdr:col>
      <xdr:colOff>1247775</xdr:colOff>
      <xdr:row>333</xdr:row>
      <xdr:rowOff>69850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4656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1000125</xdr:colOff>
      <xdr:row>330</xdr:row>
      <xdr:rowOff>142875</xdr:rowOff>
    </xdr:from>
    <xdr:to>
      <xdr:col>21</xdr:col>
      <xdr:colOff>1231900</xdr:colOff>
      <xdr:row>332</xdr:row>
      <xdr:rowOff>69850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95000" y="4656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1841500</xdr:colOff>
      <xdr:row>3</xdr:row>
      <xdr:rowOff>142875</xdr:rowOff>
    </xdr:from>
    <xdr:to>
      <xdr:col>21</xdr:col>
      <xdr:colOff>2063750</xdr:colOff>
      <xdr:row>5</xdr:row>
      <xdr:rowOff>43509</xdr:rowOff>
    </xdr:to>
    <xdr:pic>
      <xdr:nvPicPr>
        <xdr:cNvPr id="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36375" y="84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1603375</xdr:colOff>
      <xdr:row>509</xdr:row>
      <xdr:rowOff>31750</xdr:rowOff>
    </xdr:from>
    <xdr:to>
      <xdr:col>22</xdr:col>
      <xdr:colOff>0</xdr:colOff>
      <xdr:row>510</xdr:row>
      <xdr:rowOff>117475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98725" y="6403975"/>
          <a:ext cx="17780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15875</xdr:colOff>
      <xdr:row>509</xdr:row>
      <xdr:rowOff>15875</xdr:rowOff>
    </xdr:from>
    <xdr:to>
      <xdr:col>22</xdr:col>
      <xdr:colOff>238125</xdr:colOff>
      <xdr:row>510</xdr:row>
      <xdr:rowOff>75259</xdr:rowOff>
    </xdr:to>
    <xdr:pic>
      <xdr:nvPicPr>
        <xdr:cNvPr id="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792400" y="63881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1587500</xdr:colOff>
      <xdr:row>257</xdr:row>
      <xdr:rowOff>15875</xdr:rowOff>
    </xdr:from>
    <xdr:to>
      <xdr:col>19</xdr:col>
      <xdr:colOff>1825625</xdr:colOff>
      <xdr:row>258</xdr:row>
      <xdr:rowOff>101600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78875" y="37385625"/>
          <a:ext cx="2381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1460500</xdr:colOff>
      <xdr:row>487</xdr:row>
      <xdr:rowOff>95250</xdr:rowOff>
    </xdr:from>
    <xdr:to>
      <xdr:col>17</xdr:col>
      <xdr:colOff>1692275</xdr:colOff>
      <xdr:row>489</xdr:row>
      <xdr:rowOff>22225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07125" y="7191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952500</xdr:colOff>
      <xdr:row>25</xdr:row>
      <xdr:rowOff>95250</xdr:rowOff>
    </xdr:from>
    <xdr:to>
      <xdr:col>19</xdr:col>
      <xdr:colOff>1174750</xdr:colOff>
      <xdr:row>26</xdr:row>
      <xdr:rowOff>154634</xdr:rowOff>
    </xdr:to>
    <xdr:pic>
      <xdr:nvPicPr>
        <xdr:cNvPr id="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471100" y="88401525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1349375</xdr:colOff>
      <xdr:row>38</xdr:row>
      <xdr:rowOff>142875</xdr:rowOff>
    </xdr:from>
    <xdr:to>
      <xdr:col>19</xdr:col>
      <xdr:colOff>1581150</xdr:colOff>
      <xdr:row>40</xdr:row>
      <xdr:rowOff>69850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84750" y="15710344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1666875</xdr:colOff>
      <xdr:row>38</xdr:row>
      <xdr:rowOff>142875</xdr:rowOff>
    </xdr:from>
    <xdr:to>
      <xdr:col>19</xdr:col>
      <xdr:colOff>1851025</xdr:colOff>
      <xdr:row>40</xdr:row>
      <xdr:rowOff>43509</xdr:rowOff>
    </xdr:to>
    <xdr:pic>
      <xdr:nvPicPr>
        <xdr:cNvPr id="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002250" y="1571034450"/>
          <a:ext cx="1841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1905000</xdr:colOff>
      <xdr:row>38</xdr:row>
      <xdr:rowOff>142875</xdr:rowOff>
    </xdr:from>
    <xdr:to>
      <xdr:col>19</xdr:col>
      <xdr:colOff>2161363</xdr:colOff>
      <xdr:row>40</xdr:row>
      <xdr:rowOff>79375</xdr:rowOff>
    </xdr:to>
    <xdr:pic>
      <xdr:nvPicPr>
        <xdr:cNvPr id="6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240375" y="1571034450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1349375</xdr:colOff>
      <xdr:row>499</xdr:row>
      <xdr:rowOff>142875</xdr:rowOff>
    </xdr:from>
    <xdr:to>
      <xdr:col>19</xdr:col>
      <xdr:colOff>1581150</xdr:colOff>
      <xdr:row>501</xdr:row>
      <xdr:rowOff>69850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639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1666875</xdr:colOff>
      <xdr:row>499</xdr:row>
      <xdr:rowOff>142875</xdr:rowOff>
    </xdr:from>
    <xdr:to>
      <xdr:col>19</xdr:col>
      <xdr:colOff>1851025</xdr:colOff>
      <xdr:row>501</xdr:row>
      <xdr:rowOff>43509</xdr:rowOff>
    </xdr:to>
    <xdr:pic>
      <xdr:nvPicPr>
        <xdr:cNvPr id="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1558250" y="6397625"/>
          <a:ext cx="1841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1905000</xdr:colOff>
      <xdr:row>499</xdr:row>
      <xdr:rowOff>142875</xdr:rowOff>
    </xdr:from>
    <xdr:to>
      <xdr:col>19</xdr:col>
      <xdr:colOff>2161363</xdr:colOff>
      <xdr:row>501</xdr:row>
      <xdr:rowOff>79375</xdr:rowOff>
    </xdr:to>
    <xdr:pic>
      <xdr:nvPicPr>
        <xdr:cNvPr id="7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96375" y="63976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1349375</xdr:colOff>
      <xdr:row>298</xdr:row>
      <xdr:rowOff>142875</xdr:rowOff>
    </xdr:from>
    <xdr:to>
      <xdr:col>19</xdr:col>
      <xdr:colOff>1581150</xdr:colOff>
      <xdr:row>300</xdr:row>
      <xdr:rowOff>69850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0" y="7323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1666875</xdr:colOff>
      <xdr:row>298</xdr:row>
      <xdr:rowOff>142875</xdr:rowOff>
    </xdr:from>
    <xdr:to>
      <xdr:col>19</xdr:col>
      <xdr:colOff>1851025</xdr:colOff>
      <xdr:row>300</xdr:row>
      <xdr:rowOff>43509</xdr:rowOff>
    </xdr:to>
    <xdr:pic>
      <xdr:nvPicPr>
        <xdr:cNvPr id="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113500" y="73231375"/>
          <a:ext cx="1841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1905000</xdr:colOff>
      <xdr:row>298</xdr:row>
      <xdr:rowOff>142875</xdr:rowOff>
    </xdr:from>
    <xdr:to>
      <xdr:col>19</xdr:col>
      <xdr:colOff>2161363</xdr:colOff>
      <xdr:row>300</xdr:row>
      <xdr:rowOff>79375</xdr:rowOff>
    </xdr:to>
    <xdr:pic>
      <xdr:nvPicPr>
        <xdr:cNvPr id="7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351625" y="73231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2111375</xdr:colOff>
      <xdr:row>170</xdr:row>
      <xdr:rowOff>127000</xdr:rowOff>
    </xdr:from>
    <xdr:to>
      <xdr:col>18</xdr:col>
      <xdr:colOff>6350</xdr:colOff>
      <xdr:row>172</xdr:row>
      <xdr:rowOff>53976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3075" y="29978350"/>
          <a:ext cx="231775" cy="2508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1111250</xdr:colOff>
      <xdr:row>435</xdr:row>
      <xdr:rowOff>15875</xdr:rowOff>
    </xdr:from>
    <xdr:to>
      <xdr:col>19</xdr:col>
      <xdr:colOff>1114425</xdr:colOff>
      <xdr:row>436</xdr:row>
      <xdr:rowOff>75259</xdr:rowOff>
    </xdr:to>
    <xdr:pic>
      <xdr:nvPicPr>
        <xdr:cNvPr id="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151600" y="33429575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1111250</xdr:colOff>
      <xdr:row>308</xdr:row>
      <xdr:rowOff>15875</xdr:rowOff>
    </xdr:from>
    <xdr:to>
      <xdr:col>19</xdr:col>
      <xdr:colOff>1114425</xdr:colOff>
      <xdr:row>309</xdr:row>
      <xdr:rowOff>75259</xdr:rowOff>
    </xdr:to>
    <xdr:pic>
      <xdr:nvPicPr>
        <xdr:cNvPr id="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1002625" y="67865625"/>
          <a:ext cx="3175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1571625</xdr:colOff>
      <xdr:row>27</xdr:row>
      <xdr:rowOff>111125</xdr:rowOff>
    </xdr:from>
    <xdr:to>
      <xdr:col>19</xdr:col>
      <xdr:colOff>1803400</xdr:colOff>
      <xdr:row>29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0625" y="366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1524000</xdr:colOff>
      <xdr:row>43</xdr:row>
      <xdr:rowOff>79375</xdr:rowOff>
    </xdr:from>
    <xdr:to>
      <xdr:col>19</xdr:col>
      <xdr:colOff>1755775</xdr:colOff>
      <xdr:row>45</xdr:row>
      <xdr:rowOff>6350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0" y="4905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31750</xdr:colOff>
      <xdr:row>50</xdr:row>
      <xdr:rowOff>0</xdr:rowOff>
    </xdr:from>
    <xdr:to>
      <xdr:col>21</xdr:col>
      <xdr:colOff>73025</xdr:colOff>
      <xdr:row>51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0" y="577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231775</xdr:colOff>
      <xdr:row>126</xdr:row>
      <xdr:rowOff>85725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735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1381125</xdr:colOff>
      <xdr:row>182</xdr:row>
      <xdr:rowOff>15875</xdr:rowOff>
    </xdr:from>
    <xdr:to>
      <xdr:col>17</xdr:col>
      <xdr:colOff>1612900</xdr:colOff>
      <xdr:row>183</xdr:row>
      <xdr:rowOff>101600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0" y="2516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1349375</xdr:colOff>
      <xdr:row>155</xdr:row>
      <xdr:rowOff>127000</xdr:rowOff>
    </xdr:from>
    <xdr:to>
      <xdr:col>19</xdr:col>
      <xdr:colOff>1581150</xdr:colOff>
      <xdr:row>157</xdr:row>
      <xdr:rowOff>53975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98375" y="2098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1095375</xdr:colOff>
      <xdr:row>160</xdr:row>
      <xdr:rowOff>127000</xdr:rowOff>
    </xdr:from>
    <xdr:to>
      <xdr:col>19</xdr:col>
      <xdr:colOff>1327150</xdr:colOff>
      <xdr:row>162</xdr:row>
      <xdr:rowOff>53975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44375" y="2178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984250</xdr:colOff>
      <xdr:row>201</xdr:row>
      <xdr:rowOff>142875</xdr:rowOff>
    </xdr:from>
    <xdr:to>
      <xdr:col>19</xdr:col>
      <xdr:colOff>1216025</xdr:colOff>
      <xdr:row>203</xdr:row>
      <xdr:rowOff>69850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33250" y="2830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95250</xdr:colOff>
      <xdr:row>226</xdr:row>
      <xdr:rowOff>127000</xdr:rowOff>
    </xdr:from>
    <xdr:to>
      <xdr:col>23</xdr:col>
      <xdr:colOff>327025</xdr:colOff>
      <xdr:row>228</xdr:row>
      <xdr:rowOff>53975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03500" y="3130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1365250</xdr:colOff>
      <xdr:row>213</xdr:row>
      <xdr:rowOff>0</xdr:rowOff>
    </xdr:from>
    <xdr:to>
      <xdr:col>19</xdr:col>
      <xdr:colOff>1597025</xdr:colOff>
      <xdr:row>214</xdr:row>
      <xdr:rowOff>85725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4250" y="3006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1095375</xdr:colOff>
      <xdr:row>51</xdr:row>
      <xdr:rowOff>127000</xdr:rowOff>
    </xdr:from>
    <xdr:to>
      <xdr:col>21</xdr:col>
      <xdr:colOff>1327150</xdr:colOff>
      <xdr:row>53</xdr:row>
      <xdr:rowOff>53975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08125" y="638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1000125</xdr:colOff>
      <xdr:row>163</xdr:row>
      <xdr:rowOff>111125</xdr:rowOff>
    </xdr:from>
    <xdr:to>
      <xdr:col>19</xdr:col>
      <xdr:colOff>1231900</xdr:colOff>
      <xdr:row>165</xdr:row>
      <xdr:rowOff>38100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49125" y="2224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1079500</xdr:colOff>
      <xdr:row>167</xdr:row>
      <xdr:rowOff>142875</xdr:rowOff>
    </xdr:from>
    <xdr:to>
      <xdr:col>19</xdr:col>
      <xdr:colOff>1311275</xdr:colOff>
      <xdr:row>169</xdr:row>
      <xdr:rowOff>69850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28500" y="2290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1492250</xdr:colOff>
      <xdr:row>169</xdr:row>
      <xdr:rowOff>127000</xdr:rowOff>
    </xdr:from>
    <xdr:to>
      <xdr:col>19</xdr:col>
      <xdr:colOff>1724025</xdr:colOff>
      <xdr:row>171</xdr:row>
      <xdr:rowOff>53975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41250" y="2320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1873250</xdr:colOff>
      <xdr:row>232</xdr:row>
      <xdr:rowOff>127000</xdr:rowOff>
    </xdr:from>
    <xdr:to>
      <xdr:col>23</xdr:col>
      <xdr:colOff>3175</xdr:colOff>
      <xdr:row>234</xdr:row>
      <xdr:rowOff>53975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70850" y="167128825"/>
          <a:ext cx="234950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1492250</xdr:colOff>
      <xdr:row>259</xdr:row>
      <xdr:rowOff>111125</xdr:rowOff>
    </xdr:from>
    <xdr:to>
      <xdr:col>19</xdr:col>
      <xdr:colOff>1724025</xdr:colOff>
      <xdr:row>261</xdr:row>
      <xdr:rowOff>38100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41250" y="3414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1555750</xdr:colOff>
      <xdr:row>255</xdr:row>
      <xdr:rowOff>127000</xdr:rowOff>
    </xdr:from>
    <xdr:to>
      <xdr:col>17</xdr:col>
      <xdr:colOff>1787525</xdr:colOff>
      <xdr:row>257</xdr:row>
      <xdr:rowOff>53975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5375" y="3352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635000</xdr:colOff>
      <xdr:row>273</xdr:row>
      <xdr:rowOff>127000</xdr:rowOff>
    </xdr:from>
    <xdr:to>
      <xdr:col>19</xdr:col>
      <xdr:colOff>866775</xdr:colOff>
      <xdr:row>275</xdr:row>
      <xdr:rowOff>53975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84000" y="3590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1301750</xdr:colOff>
      <xdr:row>275</xdr:row>
      <xdr:rowOff>0</xdr:rowOff>
    </xdr:from>
    <xdr:to>
      <xdr:col>17</xdr:col>
      <xdr:colOff>1533525</xdr:colOff>
      <xdr:row>276</xdr:row>
      <xdr:rowOff>85725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31375" y="3594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666750</xdr:colOff>
      <xdr:row>268</xdr:row>
      <xdr:rowOff>142875</xdr:rowOff>
    </xdr:from>
    <xdr:to>
      <xdr:col>19</xdr:col>
      <xdr:colOff>898525</xdr:colOff>
      <xdr:row>270</xdr:row>
      <xdr:rowOff>69850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0" y="354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1444625</xdr:colOff>
      <xdr:row>252</xdr:row>
      <xdr:rowOff>127000</xdr:rowOff>
    </xdr:from>
    <xdr:to>
      <xdr:col>19</xdr:col>
      <xdr:colOff>1676400</xdr:colOff>
      <xdr:row>254</xdr:row>
      <xdr:rowOff>53975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3625" y="3622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1111250</xdr:colOff>
      <xdr:row>157</xdr:row>
      <xdr:rowOff>142875</xdr:rowOff>
    </xdr:from>
    <xdr:to>
      <xdr:col>19</xdr:col>
      <xdr:colOff>1343025</xdr:colOff>
      <xdr:row>159</xdr:row>
      <xdr:rowOff>69850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60250" y="2084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142875</xdr:rowOff>
    </xdr:to>
    <xdr:sp macro="" textlink="">
      <xdr:nvSpPr>
        <xdr:cNvPr id="28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222250</xdr:colOff>
      <xdr:row>128</xdr:row>
      <xdr:rowOff>59384</xdr:rowOff>
    </xdr:to>
    <xdr:pic>
      <xdr:nvPicPr>
        <xdr:cNvPr id="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1825625</xdr:colOff>
      <xdr:row>259</xdr:row>
      <xdr:rowOff>127000</xdr:rowOff>
    </xdr:from>
    <xdr:to>
      <xdr:col>20</xdr:col>
      <xdr:colOff>174625</xdr:colOff>
      <xdr:row>261</xdr:row>
      <xdr:rowOff>27634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74625" y="35274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1714500</xdr:colOff>
      <xdr:row>252</xdr:row>
      <xdr:rowOff>127000</xdr:rowOff>
    </xdr:from>
    <xdr:to>
      <xdr:col>20</xdr:col>
      <xdr:colOff>63500</xdr:colOff>
      <xdr:row>254</xdr:row>
      <xdr:rowOff>27634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0" y="36226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15875</xdr:colOff>
      <xdr:row>36</xdr:row>
      <xdr:rowOff>142875</xdr:rowOff>
    </xdr:from>
    <xdr:to>
      <xdr:col>21</xdr:col>
      <xdr:colOff>238125</xdr:colOff>
      <xdr:row>38</xdr:row>
      <xdr:rowOff>43509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28625" y="417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793750</xdr:colOff>
      <xdr:row>28</xdr:row>
      <xdr:rowOff>0</xdr:rowOff>
    </xdr:from>
    <xdr:to>
      <xdr:col>19</xdr:col>
      <xdr:colOff>1016000</xdr:colOff>
      <xdr:row>29</xdr:row>
      <xdr:rowOff>59384</xdr:rowOff>
    </xdr:to>
    <xdr:pic>
      <xdr:nvPicPr>
        <xdr:cNvPr id="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2750" y="276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1397000</xdr:colOff>
      <xdr:row>51</xdr:row>
      <xdr:rowOff>127000</xdr:rowOff>
    </xdr:from>
    <xdr:to>
      <xdr:col>21</xdr:col>
      <xdr:colOff>1619250</xdr:colOff>
      <xdr:row>53</xdr:row>
      <xdr:rowOff>27634</xdr:rowOff>
    </xdr:to>
    <xdr:pic>
      <xdr:nvPicPr>
        <xdr:cNvPr id="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09750" y="6381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128</xdr:row>
      <xdr:rowOff>79376</xdr:rowOff>
    </xdr:from>
    <xdr:to>
      <xdr:col>0</xdr:col>
      <xdr:colOff>256363</xdr:colOff>
      <xdr:row>130</xdr:row>
      <xdr:rowOff>15876</xdr:rowOff>
    </xdr:to>
    <xdr:pic>
      <xdr:nvPicPr>
        <xdr:cNvPr id="3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1603375</xdr:colOff>
      <xdr:row>155</xdr:row>
      <xdr:rowOff>111125</xdr:rowOff>
    </xdr:from>
    <xdr:to>
      <xdr:col>19</xdr:col>
      <xdr:colOff>1859738</xdr:colOff>
      <xdr:row>157</xdr:row>
      <xdr:rowOff>47625</xdr:rowOff>
    </xdr:to>
    <xdr:pic>
      <xdr:nvPicPr>
        <xdr:cNvPr id="3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52375" y="217646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1047750</xdr:colOff>
      <xdr:row>297</xdr:row>
      <xdr:rowOff>142875</xdr:rowOff>
    </xdr:from>
    <xdr:to>
      <xdr:col>21</xdr:col>
      <xdr:colOff>1304113</xdr:colOff>
      <xdr:row>299</xdr:row>
      <xdr:rowOff>79375</xdr:rowOff>
    </xdr:to>
    <xdr:pic>
      <xdr:nvPicPr>
        <xdr:cNvPr id="3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60500" y="39100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1746250</xdr:colOff>
      <xdr:row>229</xdr:row>
      <xdr:rowOff>111125</xdr:rowOff>
    </xdr:from>
    <xdr:to>
      <xdr:col>22</xdr:col>
      <xdr:colOff>25400</xdr:colOff>
      <xdr:row>231</xdr:row>
      <xdr:rowOff>38100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589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1222375</xdr:colOff>
      <xdr:row>208</xdr:row>
      <xdr:rowOff>111125</xdr:rowOff>
    </xdr:from>
    <xdr:to>
      <xdr:col>17</xdr:col>
      <xdr:colOff>1454150</xdr:colOff>
      <xdr:row>210</xdr:row>
      <xdr:rowOff>38100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57750" y="3264471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127000</xdr:colOff>
      <xdr:row>8</xdr:row>
      <xdr:rowOff>111125</xdr:rowOff>
    </xdr:from>
    <xdr:to>
      <xdr:col>23</xdr:col>
      <xdr:colOff>168275</xdr:colOff>
      <xdr:row>10</xdr:row>
      <xdr:rowOff>38099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48650" y="123717050"/>
          <a:ext cx="231775" cy="250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222250</xdr:colOff>
      <xdr:row>8</xdr:row>
      <xdr:rowOff>127000</xdr:rowOff>
    </xdr:from>
    <xdr:to>
      <xdr:col>23</xdr:col>
      <xdr:colOff>444500</xdr:colOff>
      <xdr:row>10</xdr:row>
      <xdr:rowOff>27633</xdr:rowOff>
    </xdr:to>
    <xdr:pic>
      <xdr:nvPicPr>
        <xdr:cNvPr id="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234400" y="123732925"/>
          <a:ext cx="222250" cy="2244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889000</xdr:colOff>
      <xdr:row>218</xdr:row>
      <xdr:rowOff>0</xdr:rowOff>
    </xdr:from>
    <xdr:to>
      <xdr:col>17</xdr:col>
      <xdr:colOff>1120775</xdr:colOff>
      <xdr:row>219</xdr:row>
      <xdr:rowOff>85725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90700" y="15689484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889000</xdr:colOff>
      <xdr:row>205</xdr:row>
      <xdr:rowOff>127000</xdr:rowOff>
    </xdr:from>
    <xdr:to>
      <xdr:col>21</xdr:col>
      <xdr:colOff>1120775</xdr:colOff>
      <xdr:row>207</xdr:row>
      <xdr:rowOff>53976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24375" y="97015300"/>
          <a:ext cx="231775" cy="2508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904875</xdr:colOff>
      <xdr:row>15</xdr:row>
      <xdr:rowOff>0</xdr:rowOff>
    </xdr:from>
    <xdr:to>
      <xdr:col>21</xdr:col>
      <xdr:colOff>1136650</xdr:colOff>
      <xdr:row>16</xdr:row>
      <xdr:rowOff>85725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17625" y="260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1270000</xdr:colOff>
      <xdr:row>15</xdr:row>
      <xdr:rowOff>47625</xdr:rowOff>
    </xdr:from>
    <xdr:to>
      <xdr:col>21</xdr:col>
      <xdr:colOff>1492250</xdr:colOff>
      <xdr:row>16</xdr:row>
      <xdr:rowOff>107009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382750" y="2651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1539875</xdr:colOff>
      <xdr:row>15</xdr:row>
      <xdr:rowOff>47625</xdr:rowOff>
    </xdr:from>
    <xdr:to>
      <xdr:col>21</xdr:col>
      <xdr:colOff>1796238</xdr:colOff>
      <xdr:row>16</xdr:row>
      <xdr:rowOff>142875</xdr:rowOff>
    </xdr:to>
    <xdr:pic>
      <xdr:nvPicPr>
        <xdr:cNvPr id="4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652625" y="2651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1079500</xdr:colOff>
      <xdr:row>55</xdr:row>
      <xdr:rowOff>127000</xdr:rowOff>
    </xdr:from>
    <xdr:to>
      <xdr:col>21</xdr:col>
      <xdr:colOff>1235075</xdr:colOff>
      <xdr:row>57</xdr:row>
      <xdr:rowOff>53975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77100" y="19319494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index-rootsweb.html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\Htm\Politicians\Politician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..\HEBERLE-HOUSES-BUSINESSES-WEBPAGES.htm" TargetMode="External"/><Relationship Id="rId7" Type="http://schemas.openxmlformats.org/officeDocument/2006/relationships/hyperlink" Target="..\Htm\Immigration\Migration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..\HEBERLE-IMAGES.htm" TargetMode="External"/><Relationship Id="rId1" Type="http://schemas.openxmlformats.org/officeDocument/2006/relationships/hyperlink" Target="http://freepages.genealogy.rootsweb.com/~gregheberle/" TargetMode="External"/><Relationship Id="rId6" Type="http://schemas.openxmlformats.org/officeDocument/2006/relationships/hyperlink" Target="..\Htm\Doctors-Professors\DoctorsProfessors.htm" TargetMode="External"/><Relationship Id="rId11" Type="http://schemas.openxmlformats.org/officeDocument/2006/relationships/hyperlink" Target="..\Htm\WarService\WarService.htm" TargetMode="External"/><Relationship Id="rId5" Type="http://schemas.openxmlformats.org/officeDocument/2006/relationships/hyperlink" Target="..\Htm\Sport\Sport.htm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..\Htm\Religious\ReligiousProfessionals.htm" TargetMode="External"/><Relationship Id="rId4" Type="http://schemas.openxmlformats.org/officeDocument/2006/relationships/hyperlink" Target="..\HEBERLE-B-M-D-CERTIFICATES,IMMIGRATION,OBITUARIES,GRAVES,FUNERAL-CARDS.htm" TargetMode="External"/><Relationship Id="rId9" Type="http://schemas.openxmlformats.org/officeDocument/2006/relationships/hyperlink" Target="..\Htm\Publications\Books-Papers.htm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index-rootsweb.html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..\index-rootsweb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..\..\index-rootsweb.html" TargetMode="External"/><Relationship Id="rId1" Type="http://schemas.openxmlformats.org/officeDocument/2006/relationships/hyperlink" Target="..\HEBERLE-IMAGES.ht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Relationship Id="rId1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drawing" Target="../drawings/drawing8.xm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index-rootsweb.html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Religious\ReligiousProfessionals.xls" TargetMode="External"/><Relationship Id="rId7" Type="http://schemas.openxmlformats.org/officeDocument/2006/relationships/hyperlink" Target="..\..\index-rootsweb.html" TargetMode="External"/><Relationship Id="rId2" Type="http://schemas.openxmlformats.org/officeDocument/2006/relationships/hyperlink" Target="Immigration\Migration.xls" TargetMode="External"/><Relationship Id="rId1" Type="http://schemas.openxmlformats.org/officeDocument/2006/relationships/hyperlink" Target="Doctors-Professors\DoctorsProfessors.xls" TargetMode="External"/><Relationship Id="rId6" Type="http://schemas.openxmlformats.org/officeDocument/2006/relationships/hyperlink" Target="Publications\Books-Papers.xls" TargetMode="External"/><Relationship Id="rId5" Type="http://schemas.openxmlformats.org/officeDocument/2006/relationships/hyperlink" Target="Politicians\Politicians.xls" TargetMode="External"/><Relationship Id="rId4" Type="http://schemas.openxmlformats.org/officeDocument/2006/relationships/hyperlink" Target="WarService\WarService.xls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0"/>
  <sheetViews>
    <sheetView showGridLines="0" zoomScale="60" workbookViewId="0">
      <selection activeCell="C18" sqref="C18"/>
    </sheetView>
  </sheetViews>
  <sheetFormatPr defaultRowHeight="12.75"/>
  <cols>
    <col min="1" max="1" width="1.7109375" customWidth="1"/>
    <col min="2" max="2" width="29.7109375" customWidth="1"/>
    <col min="3" max="3" width="13.42578125" customWidth="1"/>
    <col min="4" max="4" width="7.42578125" customWidth="1"/>
    <col min="5" max="6" width="6.7109375" customWidth="1"/>
    <col min="7" max="7" width="15.7109375" customWidth="1"/>
    <col min="8" max="8" width="6.7109375" customWidth="1"/>
    <col min="9" max="9" width="2.7109375" customWidth="1"/>
    <col min="10" max="10" width="6.7109375" customWidth="1"/>
    <col min="11" max="11" width="2.7109375" customWidth="1"/>
    <col min="12" max="12" width="6.7109375" customWidth="1"/>
    <col min="13" max="13" width="2.7109375" customWidth="1"/>
    <col min="14" max="14" width="6.7109375" customWidth="1"/>
    <col min="15" max="15" width="2.7109375" customWidth="1"/>
    <col min="16" max="16" width="6.7109375" customWidth="1"/>
    <col min="17" max="17" width="2.7109375" customWidth="1"/>
    <col min="18" max="18" width="6.7109375" customWidth="1"/>
    <col min="19" max="19" width="2.7109375" customWidth="1"/>
    <col min="20" max="20" width="6.7109375" customWidth="1"/>
    <col min="21" max="21" width="2.7109375" customWidth="1"/>
    <col min="22" max="22" width="6.7109375" customWidth="1"/>
    <col min="23" max="23" width="2.7109375" customWidth="1"/>
    <col min="24" max="24" width="6.7109375" customWidth="1"/>
    <col min="25" max="25" width="2.7109375" customWidth="1"/>
    <col min="26" max="26" width="6.7109375" customWidth="1"/>
    <col min="27" max="27" width="2.7109375" customWidth="1"/>
    <col min="28" max="28" width="6.7109375" customWidth="1"/>
    <col min="29" max="29" width="2.7109375" customWidth="1"/>
    <col min="30" max="30" width="6.7109375" customWidth="1"/>
    <col min="31" max="31" width="2.7109375" customWidth="1"/>
    <col min="32" max="32" width="6.7109375" customWidth="1"/>
    <col min="33" max="33" width="2.7109375" customWidth="1"/>
    <col min="34" max="34" width="6.7109375" customWidth="1"/>
    <col min="35" max="35" width="2.7109375" customWidth="1"/>
    <col min="36" max="36" width="6.7109375" customWidth="1"/>
    <col min="37" max="37" width="2.42578125" customWidth="1"/>
    <col min="38" max="38" width="7.28515625" customWidth="1"/>
    <col min="39" max="39" width="8.85546875" customWidth="1"/>
    <col min="40" max="40" width="2.28515625" customWidth="1"/>
  </cols>
  <sheetData>
    <row r="1" spans="1:40" ht="20.25">
      <c r="A1" t="s">
        <v>912</v>
      </c>
      <c r="B1" s="84" t="s">
        <v>913</v>
      </c>
      <c r="C1" s="13"/>
      <c r="D1" s="13"/>
      <c r="E1" s="13"/>
      <c r="F1" s="13"/>
      <c r="G1" s="277" t="s">
        <v>1061</v>
      </c>
      <c r="AN1" t="s">
        <v>1141</v>
      </c>
    </row>
    <row r="2" spans="1:40" s="10" customFormat="1">
      <c r="B2" s="71" t="s">
        <v>2364</v>
      </c>
      <c r="C2" s="28"/>
      <c r="D2" s="28"/>
      <c r="E2" s="28"/>
      <c r="F2" s="28"/>
      <c r="AN2" t="s">
        <v>1141</v>
      </c>
    </row>
    <row r="3" spans="1:40" s="10" customFormat="1">
      <c r="B3" s="59" t="s">
        <v>626</v>
      </c>
      <c r="C3" s="174"/>
      <c r="D3" s="28"/>
      <c r="E3" s="28"/>
      <c r="F3" s="28"/>
      <c r="AN3" t="s">
        <v>1141</v>
      </c>
    </row>
    <row r="4" spans="1:40" s="10" customFormat="1">
      <c r="B4" s="71" t="s">
        <v>3418</v>
      </c>
      <c r="C4"/>
      <c r="D4" s="2" t="s">
        <v>915</v>
      </c>
      <c r="E4" s="1" t="s">
        <v>916</v>
      </c>
      <c r="F4"/>
      <c r="H4" s="10" t="s">
        <v>72</v>
      </c>
      <c r="AN4" t="s">
        <v>1141</v>
      </c>
    </row>
    <row r="5" spans="1:40" s="10" customFormat="1">
      <c r="B5" s="28"/>
      <c r="C5" t="s">
        <v>914</v>
      </c>
      <c r="D5" t="s">
        <v>918</v>
      </c>
      <c r="E5" t="s">
        <v>1516</v>
      </c>
      <c r="F5"/>
      <c r="H5" s="10" t="s">
        <v>73</v>
      </c>
      <c r="AN5" t="s">
        <v>1141</v>
      </c>
    </row>
    <row r="6" spans="1:40">
      <c r="C6" t="s">
        <v>917</v>
      </c>
      <c r="D6" t="s">
        <v>1462</v>
      </c>
      <c r="E6" t="s">
        <v>1463</v>
      </c>
      <c r="AN6" t="s">
        <v>1141</v>
      </c>
    </row>
    <row r="7" spans="1:40">
      <c r="C7" s="301" t="s">
        <v>4146</v>
      </c>
      <c r="E7" t="s">
        <v>1464</v>
      </c>
      <c r="H7" s="2"/>
      <c r="J7" s="2"/>
      <c r="L7" s="2"/>
      <c r="N7" s="2"/>
      <c r="P7" s="2"/>
      <c r="T7" s="2"/>
      <c r="AN7" t="s">
        <v>1141</v>
      </c>
    </row>
    <row r="8" spans="1:40">
      <c r="D8" s="1"/>
      <c r="E8" s="1"/>
      <c r="F8" s="1"/>
      <c r="H8" s="11">
        <v>1</v>
      </c>
      <c r="I8" s="12"/>
      <c r="J8" s="11">
        <v>2</v>
      </c>
      <c r="K8" s="12"/>
      <c r="L8" s="11">
        <v>3</v>
      </c>
      <c r="M8" s="12"/>
      <c r="N8" s="11">
        <v>4</v>
      </c>
      <c r="O8" s="12"/>
      <c r="P8" s="11">
        <v>5</v>
      </c>
      <c r="Q8" s="12"/>
      <c r="R8" s="12">
        <v>6</v>
      </c>
      <c r="S8" s="12"/>
      <c r="T8" s="11">
        <v>7</v>
      </c>
      <c r="U8" s="12"/>
      <c r="V8" s="12">
        <v>8</v>
      </c>
      <c r="W8" s="12"/>
      <c r="X8" s="12">
        <v>9</v>
      </c>
      <c r="Y8" s="12"/>
      <c r="Z8" s="12">
        <v>10</v>
      </c>
      <c r="AA8" s="12"/>
      <c r="AB8" s="12">
        <v>11</v>
      </c>
      <c r="AC8" s="12"/>
      <c r="AD8" s="12">
        <v>12</v>
      </c>
      <c r="AE8" s="12"/>
      <c r="AF8" s="12">
        <v>13</v>
      </c>
      <c r="AG8" s="12"/>
      <c r="AH8" s="12">
        <v>14</v>
      </c>
      <c r="AI8" s="12"/>
      <c r="AJ8" s="12">
        <v>15</v>
      </c>
      <c r="AK8" s="12"/>
      <c r="AL8" s="12">
        <v>16</v>
      </c>
      <c r="AN8" t="s">
        <v>1141</v>
      </c>
    </row>
    <row r="9" spans="1:40">
      <c r="B9" s="8" t="s">
        <v>1465</v>
      </c>
      <c r="E9" t="s">
        <v>1466</v>
      </c>
      <c r="H9" s="40" t="s">
        <v>1467</v>
      </c>
      <c r="I9" s="40"/>
      <c r="J9" s="40" t="s">
        <v>1468</v>
      </c>
      <c r="K9" s="40"/>
      <c r="L9" s="40" t="s">
        <v>1469</v>
      </c>
      <c r="M9" s="40"/>
      <c r="N9" s="40" t="s">
        <v>1100</v>
      </c>
      <c r="O9" s="40"/>
      <c r="P9" s="40" t="s">
        <v>1101</v>
      </c>
      <c r="Q9" s="40"/>
      <c r="R9" s="40" t="s">
        <v>1102</v>
      </c>
      <c r="S9" s="40"/>
      <c r="T9" s="41" t="s">
        <v>1896</v>
      </c>
      <c r="U9" s="40"/>
      <c r="V9" s="41" t="s">
        <v>1897</v>
      </c>
      <c r="W9" s="40"/>
      <c r="X9" s="41" t="s">
        <v>1898</v>
      </c>
      <c r="Y9" s="40"/>
      <c r="Z9" s="41" t="s">
        <v>1899</v>
      </c>
      <c r="AA9" s="40"/>
      <c r="AB9" s="41" t="s">
        <v>1900</v>
      </c>
      <c r="AC9" s="40"/>
      <c r="AD9" s="42" t="s">
        <v>1901</v>
      </c>
      <c r="AE9" s="40"/>
      <c r="AF9" s="42" t="s">
        <v>1902</v>
      </c>
      <c r="AG9" s="40"/>
      <c r="AH9" s="42" t="s">
        <v>1903</v>
      </c>
      <c r="AI9" s="40"/>
      <c r="AJ9" s="42" t="s">
        <v>1904</v>
      </c>
      <c r="AK9" s="42"/>
      <c r="AL9" s="42" t="s">
        <v>2223</v>
      </c>
      <c r="AM9" s="40" t="s">
        <v>683</v>
      </c>
      <c r="AN9" t="s">
        <v>1141</v>
      </c>
    </row>
    <row r="10" spans="1:40">
      <c r="B10" s="2" t="s">
        <v>1117</v>
      </c>
      <c r="C10" s="292" t="s">
        <v>4022</v>
      </c>
      <c r="D10" s="1">
        <v>126</v>
      </c>
      <c r="E10" s="1" t="s">
        <v>501</v>
      </c>
      <c r="G10" t="s">
        <v>1118</v>
      </c>
      <c r="J10" s="7"/>
      <c r="O10" s="3"/>
      <c r="AF10">
        <f>'SheetA2 NewZeal'!M123</f>
        <v>0</v>
      </c>
      <c r="AH10">
        <f>'SheetA2 NewZeal'!O123</f>
        <v>0</v>
      </c>
      <c r="AJ10">
        <f>'SheetA2 NewZeal'!R123</f>
        <v>1</v>
      </c>
      <c r="AM10">
        <f>'SheetA2 NewZeal'!R123</f>
        <v>1</v>
      </c>
      <c r="AN10" t="s">
        <v>1141</v>
      </c>
    </row>
    <row r="11" spans="1:40">
      <c r="C11" s="66"/>
      <c r="G11" t="s">
        <v>1796</v>
      </c>
      <c r="J11" s="1"/>
      <c r="O11" s="2"/>
      <c r="AF11">
        <f>'SheetA2 NewZeal'!M124</f>
        <v>0</v>
      </c>
      <c r="AH11">
        <f>'SheetA2 NewZeal'!O124</f>
        <v>0</v>
      </c>
      <c r="AJ11">
        <f>'SheetA2 NewZeal'!R124</f>
        <v>0</v>
      </c>
      <c r="AM11">
        <f>'SheetA2 NewZeal'!R124</f>
        <v>0</v>
      </c>
      <c r="AN11" t="s">
        <v>1141</v>
      </c>
    </row>
    <row r="12" spans="1:40">
      <c r="C12" s="66"/>
      <c r="G12" t="s">
        <v>1274</v>
      </c>
      <c r="J12" s="1"/>
      <c r="O12" s="2"/>
      <c r="P12" s="2"/>
      <c r="AF12">
        <f>'SheetA2 NewZeal'!M125</f>
        <v>0</v>
      </c>
      <c r="AH12">
        <f>'SheetA2 NewZeal'!O125</f>
        <v>0</v>
      </c>
      <c r="AJ12">
        <f>'SheetA2 NewZeal'!R125</f>
        <v>1</v>
      </c>
      <c r="AM12">
        <f>'SheetA2 NewZeal'!R125</f>
        <v>1</v>
      </c>
      <c r="AN12" t="s">
        <v>1141</v>
      </c>
    </row>
    <row r="13" spans="1:40">
      <c r="C13" s="66"/>
      <c r="G13" s="4"/>
      <c r="J13" s="7"/>
      <c r="O13" s="2"/>
      <c r="AN13" t="s">
        <v>1141</v>
      </c>
    </row>
    <row r="14" spans="1:40">
      <c r="B14" s="2" t="s">
        <v>498</v>
      </c>
      <c r="C14" s="301" t="s">
        <v>4141</v>
      </c>
      <c r="D14" s="1">
        <v>1279</v>
      </c>
      <c r="E14" s="1" t="s">
        <v>499</v>
      </c>
      <c r="G14" t="s">
        <v>1118</v>
      </c>
      <c r="J14" s="2"/>
      <c r="X14">
        <f>'SheetA3 Australia'!F1345</f>
        <v>0</v>
      </c>
      <c r="Z14">
        <f>'SheetA3 Australia'!H1345</f>
        <v>10</v>
      </c>
      <c r="AB14">
        <f>'SheetA3 Australia'!J1345</f>
        <v>64</v>
      </c>
      <c r="AD14">
        <f>'SheetA3 Australia'!L1345</f>
        <v>40</v>
      </c>
      <c r="AF14">
        <f>'SheetA3 Australia'!N1345</f>
        <v>38</v>
      </c>
      <c r="AH14">
        <f>'SheetA3 Australia'!P1345</f>
        <v>28</v>
      </c>
      <c r="AJ14">
        <f>'SheetA3 Australia'!R1345</f>
        <v>14</v>
      </c>
      <c r="AM14">
        <f>'SheetA3 Australia'!V1345</f>
        <v>195</v>
      </c>
      <c r="AN14" t="s">
        <v>1141</v>
      </c>
    </row>
    <row r="15" spans="1:40">
      <c r="G15" t="s">
        <v>1796</v>
      </c>
      <c r="X15">
        <f>'SheetA3 Australia'!F1346</f>
        <v>0</v>
      </c>
      <c r="Z15">
        <f>'SheetA3 Australia'!H1346</f>
        <v>0</v>
      </c>
      <c r="AB15">
        <f>'SheetA3 Australia'!J1346</f>
        <v>0</v>
      </c>
      <c r="AD15">
        <f>'SheetA3 Australia'!L1346</f>
        <v>0</v>
      </c>
      <c r="AF15">
        <f>'SheetA3 Australia'!N1346</f>
        <v>0</v>
      </c>
      <c r="AH15">
        <f>'SheetA3 Australia'!P1346</f>
        <v>0</v>
      </c>
      <c r="AJ15">
        <f>'SheetA3 Australia'!R1346</f>
        <v>0</v>
      </c>
      <c r="AM15">
        <f>'SheetA3 Australia'!V1346</f>
        <v>0</v>
      </c>
      <c r="AN15" t="s">
        <v>1141</v>
      </c>
    </row>
    <row r="16" spans="1:40">
      <c r="B16" s="2"/>
      <c r="C16" s="69"/>
      <c r="D16" s="2"/>
      <c r="E16" s="2"/>
      <c r="G16" t="s">
        <v>1274</v>
      </c>
      <c r="X16">
        <f>'SheetA3 Australia'!F1347</f>
        <v>1</v>
      </c>
      <c r="Z16">
        <f>'SheetA3 Australia'!H1347</f>
        <v>10</v>
      </c>
      <c r="AB16">
        <f>'SheetA3 Australia'!J1347</f>
        <v>64</v>
      </c>
      <c r="AD16">
        <f>'SheetA3 Australia'!L1347</f>
        <v>40</v>
      </c>
      <c r="AF16">
        <f>'SheetA3 Australia'!N1347</f>
        <v>38</v>
      </c>
      <c r="AH16">
        <f>'SheetA3 Australia'!P1347</f>
        <v>28</v>
      </c>
      <c r="AJ16">
        <f>'SheetA3 Australia'!R1347</f>
        <v>14</v>
      </c>
      <c r="AM16">
        <f>'SheetA3 Australia'!V1347</f>
        <v>195</v>
      </c>
      <c r="AN16" t="s">
        <v>1141</v>
      </c>
    </row>
    <row r="17" spans="2:40">
      <c r="C17" s="66"/>
      <c r="G17" s="2"/>
      <c r="O17" s="2"/>
      <c r="AN17" t="s">
        <v>1141</v>
      </c>
    </row>
    <row r="18" spans="2:40">
      <c r="B18" s="2" t="s">
        <v>500</v>
      </c>
      <c r="C18" s="301" t="s">
        <v>4146</v>
      </c>
      <c r="D18" s="1">
        <v>159</v>
      </c>
      <c r="E18" s="1" t="s">
        <v>501</v>
      </c>
      <c r="G18" t="s">
        <v>1118</v>
      </c>
      <c r="O18" s="2"/>
      <c r="X18">
        <f>'SheetA4 Africa'!D225</f>
        <v>0</v>
      </c>
      <c r="Z18">
        <f>'SheetA4 Africa'!F225</f>
        <v>3</v>
      </c>
      <c r="AB18">
        <f>'SheetA4 Africa'!H225</f>
        <v>11</v>
      </c>
      <c r="AD18">
        <f>'SheetA4 Africa'!J225</f>
        <v>9</v>
      </c>
      <c r="AF18">
        <f>'SheetA4 Africa'!L225</f>
        <v>15</v>
      </c>
      <c r="AH18">
        <f>'SheetA4 Africa'!N225</f>
        <v>5</v>
      </c>
      <c r="AJ18">
        <f>'SheetA4 Africa'!P225</f>
        <v>1</v>
      </c>
      <c r="AM18">
        <f>'SheetA4 Africa'!R225</f>
        <v>44</v>
      </c>
      <c r="AN18" t="s">
        <v>1141</v>
      </c>
    </row>
    <row r="19" spans="2:40">
      <c r="C19" s="66"/>
      <c r="G19" t="s">
        <v>1796</v>
      </c>
      <c r="P19" s="2"/>
      <c r="X19">
        <f>'SheetA4 Africa'!D226</f>
        <v>0</v>
      </c>
      <c r="Z19">
        <f>'SheetA4 Africa'!F226</f>
        <v>0</v>
      </c>
      <c r="AB19">
        <f>'SheetA4 Africa'!H226</f>
        <v>1</v>
      </c>
      <c r="AD19">
        <f>'SheetA4 Africa'!J226</f>
        <v>1</v>
      </c>
      <c r="AF19">
        <f>'SheetA4 Africa'!L226</f>
        <v>0</v>
      </c>
      <c r="AH19">
        <f>'SheetA4 Africa'!N226</f>
        <v>1</v>
      </c>
      <c r="AJ19">
        <f>'SheetA4 Africa'!P226</f>
        <v>0</v>
      </c>
      <c r="AM19">
        <f>'SheetA4 Africa'!R226</f>
        <v>3</v>
      </c>
      <c r="AN19" t="s">
        <v>1141</v>
      </c>
    </row>
    <row r="20" spans="2:40">
      <c r="C20" s="66"/>
      <c r="G20" t="s">
        <v>1274</v>
      </c>
      <c r="X20">
        <f>'SheetA4 Africa'!D227</f>
        <v>0</v>
      </c>
      <c r="Z20">
        <f>'SheetA4 Africa'!F227</f>
        <v>3</v>
      </c>
      <c r="AB20">
        <f>'SheetA4 Africa'!H227</f>
        <v>12</v>
      </c>
      <c r="AD20">
        <f>'SheetA4 Africa'!J227</f>
        <v>10</v>
      </c>
      <c r="AF20">
        <f>'SheetA4 Africa'!L227</f>
        <v>15</v>
      </c>
      <c r="AH20">
        <f>'SheetA4 Africa'!N227</f>
        <v>6</v>
      </c>
      <c r="AJ20">
        <f>'SheetA4 Africa'!P227</f>
        <v>1</v>
      </c>
      <c r="AM20">
        <f>'SheetA4 Africa'!R227</f>
        <v>47</v>
      </c>
      <c r="AN20" t="s">
        <v>1141</v>
      </c>
    </row>
    <row r="21" spans="2:40">
      <c r="C21" s="66"/>
      <c r="AN21" t="s">
        <v>1141</v>
      </c>
    </row>
    <row r="22" spans="2:40">
      <c r="B22" t="s">
        <v>1626</v>
      </c>
      <c r="C22" s="299" t="s">
        <v>4092</v>
      </c>
      <c r="D22" s="1">
        <v>65</v>
      </c>
      <c r="E22" t="s">
        <v>1466</v>
      </c>
      <c r="G22" t="s">
        <v>1118</v>
      </c>
      <c r="X22">
        <f>'SheetA5 Argentina'!D147</f>
        <v>2</v>
      </c>
      <c r="Z22">
        <f>'SheetA5 Argentina'!F147</f>
        <v>3</v>
      </c>
      <c r="AB22">
        <f>'SheetA5 Argentina'!H147</f>
        <v>8</v>
      </c>
      <c r="AD22">
        <f>'SheetA5 Argentina'!J147</f>
        <v>7</v>
      </c>
      <c r="AF22">
        <f>'SheetA5 Argentina'!L147</f>
        <v>14</v>
      </c>
      <c r="AH22">
        <f>'SheetA5 Argentina'!N147</f>
        <v>9</v>
      </c>
      <c r="AJ22">
        <f>'SheetA5 Argentina'!P147</f>
        <v>4</v>
      </c>
      <c r="AM22">
        <f>'SheetA5 Argentina'!Q147</f>
        <v>47</v>
      </c>
      <c r="AN22" t="s">
        <v>1141</v>
      </c>
    </row>
    <row r="23" spans="2:40">
      <c r="C23" s="66"/>
      <c r="D23" s="1"/>
      <c r="G23" t="s">
        <v>1796</v>
      </c>
      <c r="J23" s="4"/>
      <c r="X23">
        <f>'SheetA5 Argentina'!D148</f>
        <v>0</v>
      </c>
      <c r="Z23">
        <f>'SheetA5 Argentina'!F148</f>
        <v>2</v>
      </c>
      <c r="AB23">
        <f>'SheetA5 Argentina'!H148</f>
        <v>2</v>
      </c>
      <c r="AD23">
        <f>'SheetA5 Argentina'!J148</f>
        <v>3</v>
      </c>
      <c r="AF23">
        <f>'SheetA5 Argentina'!L148</f>
        <v>1</v>
      </c>
      <c r="AH23">
        <f>'SheetA5 Argentina'!N148</f>
        <v>6</v>
      </c>
      <c r="AJ23">
        <f>'SheetA5 Argentina'!P148</f>
        <v>3</v>
      </c>
      <c r="AM23">
        <f>'SheetA5 Argentina'!Q148</f>
        <v>17</v>
      </c>
      <c r="AN23" t="s">
        <v>1141</v>
      </c>
    </row>
    <row r="24" spans="2:40">
      <c r="C24" s="66"/>
      <c r="D24" s="1"/>
      <c r="G24" t="s">
        <v>1274</v>
      </c>
      <c r="L24" s="2"/>
      <c r="X24">
        <f>'SheetA5 Argentina'!D149</f>
        <v>2</v>
      </c>
      <c r="Z24">
        <f>'SheetA5 Argentina'!F149</f>
        <v>5</v>
      </c>
      <c r="AB24">
        <f>'SheetA5 Argentina'!H149</f>
        <v>10</v>
      </c>
      <c r="AD24">
        <f>'SheetA5 Argentina'!J149</f>
        <v>10</v>
      </c>
      <c r="AF24">
        <f>'SheetA5 Argentina'!L149</f>
        <v>15</v>
      </c>
      <c r="AH24">
        <f>'SheetA5 Argentina'!N149</f>
        <v>15</v>
      </c>
      <c r="AJ24">
        <f>'SheetA5 Argentina'!P149</f>
        <v>7</v>
      </c>
      <c r="AM24">
        <f>'SheetA5 Argentina'!Q149</f>
        <v>64</v>
      </c>
      <c r="AN24" t="s">
        <v>1141</v>
      </c>
    </row>
    <row r="25" spans="2:40">
      <c r="C25" s="66"/>
      <c r="D25" s="1"/>
      <c r="H25" s="40" t="s">
        <v>1467</v>
      </c>
      <c r="I25" s="40"/>
      <c r="J25" s="40" t="s">
        <v>1468</v>
      </c>
      <c r="K25" s="40"/>
      <c r="L25" s="40" t="s">
        <v>1469</v>
      </c>
      <c r="M25" s="40"/>
      <c r="N25" s="40" t="s">
        <v>1100</v>
      </c>
      <c r="O25" s="40"/>
      <c r="P25" s="40" t="s">
        <v>1101</v>
      </c>
      <c r="Q25" s="40"/>
      <c r="R25" s="40" t="s">
        <v>1102</v>
      </c>
      <c r="S25" s="40"/>
      <c r="T25" s="41" t="s">
        <v>1896</v>
      </c>
      <c r="U25" s="40"/>
      <c r="V25" s="41" t="s">
        <v>1897</v>
      </c>
      <c r="W25" s="40"/>
      <c r="X25" s="41" t="s">
        <v>1898</v>
      </c>
      <c r="Y25" s="40"/>
      <c r="Z25" s="41" t="s">
        <v>1899</v>
      </c>
      <c r="AA25" s="40"/>
      <c r="AB25" s="41" t="s">
        <v>1900</v>
      </c>
      <c r="AC25" s="40"/>
      <c r="AD25" s="42" t="s">
        <v>1901</v>
      </c>
      <c r="AE25" s="40"/>
      <c r="AF25" s="42" t="s">
        <v>1902</v>
      </c>
      <c r="AG25" s="40"/>
      <c r="AH25" s="42" t="s">
        <v>1903</v>
      </c>
      <c r="AI25" s="40"/>
      <c r="AJ25" s="42" t="s">
        <v>1904</v>
      </c>
      <c r="AK25" s="42"/>
      <c r="AL25" s="40"/>
      <c r="AM25" s="40" t="s">
        <v>683</v>
      </c>
      <c r="AN25" t="s">
        <v>1141</v>
      </c>
    </row>
    <row r="26" spans="2:40">
      <c r="C26" s="181"/>
      <c r="D26" s="1"/>
      <c r="O26" s="2"/>
      <c r="AN26" t="s">
        <v>1141</v>
      </c>
    </row>
    <row r="27" spans="2:40">
      <c r="C27" s="66"/>
      <c r="D27" s="1"/>
      <c r="P27" s="2"/>
      <c r="AN27" t="s">
        <v>1141</v>
      </c>
    </row>
    <row r="28" spans="2:40">
      <c r="C28" s="66"/>
      <c r="D28" s="1"/>
      <c r="AN28" t="s">
        <v>1141</v>
      </c>
    </row>
    <row r="29" spans="2:40">
      <c r="C29" s="66"/>
      <c r="D29" s="1"/>
      <c r="T29" s="10"/>
      <c r="AN29" t="s">
        <v>1141</v>
      </c>
    </row>
    <row r="30" spans="2:40">
      <c r="B30" t="s">
        <v>1627</v>
      </c>
      <c r="C30" s="281" t="s">
        <v>3875</v>
      </c>
      <c r="D30" s="1">
        <v>41</v>
      </c>
      <c r="E30" t="s">
        <v>1466</v>
      </c>
      <c r="G30" t="s">
        <v>1118</v>
      </c>
      <c r="AB30" s="261">
        <f>'SheetA7 Mexico'!F62</f>
        <v>0</v>
      </c>
      <c r="AD30" s="261">
        <f>'SheetA7 Mexico'!H62</f>
        <v>0</v>
      </c>
      <c r="AF30">
        <f>'SheetA7 Mexico'!J62</f>
        <v>0</v>
      </c>
      <c r="AH30">
        <f>'SheetA7 Mexico'!L62</f>
        <v>5</v>
      </c>
      <c r="AJ30">
        <f>'SheetA7 Mexico'!N62</f>
        <v>4</v>
      </c>
      <c r="AM30">
        <f>'SheetA7 Mexico'!O62</f>
        <v>9</v>
      </c>
      <c r="AN30" t="s">
        <v>1141</v>
      </c>
    </row>
    <row r="31" spans="2:40">
      <c r="C31" s="66"/>
      <c r="D31" s="1"/>
      <c r="G31" t="s">
        <v>1796</v>
      </c>
      <c r="AB31" s="261">
        <f>'SheetA7 Mexico'!F63</f>
        <v>0</v>
      </c>
      <c r="AD31" s="261">
        <f>'SheetA7 Mexico'!H63</f>
        <v>0</v>
      </c>
      <c r="AF31">
        <f>'SheetA7 Mexico'!J63</f>
        <v>0</v>
      </c>
      <c r="AH31">
        <f>'SheetA7 Mexico'!L63</f>
        <v>1</v>
      </c>
      <c r="AJ31">
        <f>'SheetA7 Mexico'!N63</f>
        <v>0</v>
      </c>
      <c r="AM31">
        <f>'SheetA7 Mexico'!O63</f>
        <v>1</v>
      </c>
      <c r="AN31" t="s">
        <v>1141</v>
      </c>
    </row>
    <row r="32" spans="2:40">
      <c r="C32" s="66"/>
      <c r="D32" s="1"/>
      <c r="G32" t="s">
        <v>1274</v>
      </c>
      <c r="AB32" s="261">
        <f>'SheetA7 Mexico'!F64</f>
        <v>0</v>
      </c>
      <c r="AD32" s="261">
        <f>'SheetA7 Mexico'!H64</f>
        <v>0</v>
      </c>
      <c r="AF32">
        <f>'SheetA7 Mexico'!J64</f>
        <v>0</v>
      </c>
      <c r="AH32">
        <f>'SheetA7 Mexico'!L64</f>
        <v>6</v>
      </c>
      <c r="AJ32">
        <f>'SheetA7 Mexico'!N64</f>
        <v>4</v>
      </c>
      <c r="AM32">
        <f>'SheetA7 Mexico'!O64</f>
        <v>10</v>
      </c>
      <c r="AN32" t="s">
        <v>1141</v>
      </c>
    </row>
    <row r="33" spans="2:40">
      <c r="C33" s="66"/>
      <c r="D33" s="1"/>
      <c r="AN33" t="s">
        <v>1141</v>
      </c>
    </row>
    <row r="34" spans="2:40">
      <c r="B34" t="s">
        <v>1445</v>
      </c>
      <c r="C34" s="299" t="s">
        <v>4133</v>
      </c>
      <c r="D34" s="1">
        <v>193</v>
      </c>
      <c r="E34" t="s">
        <v>501</v>
      </c>
      <c r="G34" t="s">
        <v>1118</v>
      </c>
      <c r="P34" s="2"/>
      <c r="T34">
        <f>'SheetA8 Canada'!C347</f>
        <v>2</v>
      </c>
      <c r="V34">
        <f>'SheetA8 Canada'!E347</f>
        <v>9</v>
      </c>
      <c r="X34">
        <f>'SheetA8 Canada'!G347</f>
        <v>20</v>
      </c>
      <c r="Z34">
        <f>'SheetA8 Canada'!I347</f>
        <v>32</v>
      </c>
      <c r="AB34">
        <f>'SheetA8 Canada'!K347</f>
        <v>24</v>
      </c>
      <c r="AD34">
        <f>'SheetA8 Canada'!M347</f>
        <v>21</v>
      </c>
      <c r="AF34">
        <f>'SheetA8 Canada'!O347</f>
        <v>6</v>
      </c>
      <c r="AH34">
        <f>'SheetA8 Canada'!Q347</f>
        <v>5</v>
      </c>
      <c r="AJ34">
        <f>'SheetA8 Canada'!S347</f>
        <v>2</v>
      </c>
      <c r="AM34">
        <f>'SheetA8 Canada'!U347</f>
        <v>121</v>
      </c>
      <c r="AN34" t="s">
        <v>1141</v>
      </c>
    </row>
    <row r="35" spans="2:40">
      <c r="C35" s="66"/>
      <c r="D35" s="1"/>
      <c r="G35" t="s">
        <v>1796</v>
      </c>
      <c r="T35">
        <f>'SheetA8 Canada'!C348</f>
        <v>0</v>
      </c>
      <c r="V35">
        <f>'SheetA8 Canada'!E348</f>
        <v>1</v>
      </c>
      <c r="X35">
        <f>'SheetA8 Canada'!G348</f>
        <v>1</v>
      </c>
      <c r="Z35">
        <f>'SheetA8 Canada'!I348</f>
        <v>1</v>
      </c>
      <c r="AB35">
        <f>'SheetA8 Canada'!K348</f>
        <v>1</v>
      </c>
      <c r="AD35">
        <f>'SheetA8 Canada'!M348</f>
        <v>4</v>
      </c>
      <c r="AF35">
        <f>'SheetA8 Canada'!O348</f>
        <v>9</v>
      </c>
      <c r="AH35">
        <f>'SheetA8 Canada'!Q348</f>
        <v>10</v>
      </c>
      <c r="AJ35">
        <f>'SheetA8 Canada'!S348</f>
        <v>3</v>
      </c>
      <c r="AM35">
        <f>'SheetA8 Canada'!U348</f>
        <v>30</v>
      </c>
      <c r="AN35" t="s">
        <v>1141</v>
      </c>
    </row>
    <row r="36" spans="2:40">
      <c r="C36" s="66"/>
      <c r="D36" s="1"/>
      <c r="G36" t="s">
        <v>1274</v>
      </c>
      <c r="H36" s="2"/>
      <c r="T36">
        <f>'SheetA8 Canada'!C349</f>
        <v>2</v>
      </c>
      <c r="V36">
        <f>'SheetA8 Canada'!E349</f>
        <v>10</v>
      </c>
      <c r="X36">
        <f>'SheetA8 Canada'!G349</f>
        <v>21</v>
      </c>
      <c r="Z36">
        <f>'SheetA8 Canada'!I349</f>
        <v>33</v>
      </c>
      <c r="AB36">
        <f>'SheetA8 Canada'!K349</f>
        <v>25</v>
      </c>
      <c r="AD36">
        <f>'SheetA8 Canada'!M349</f>
        <v>25</v>
      </c>
      <c r="AF36">
        <f>'SheetA8 Canada'!O349</f>
        <v>15</v>
      </c>
      <c r="AH36">
        <f>'SheetA8 Canada'!Q349</f>
        <v>15</v>
      </c>
      <c r="AJ36">
        <f>'SheetA8 Canada'!S349</f>
        <v>5</v>
      </c>
      <c r="AM36">
        <f>'SheetA8 Canada'!U349</f>
        <v>151</v>
      </c>
      <c r="AN36" t="s">
        <v>1141</v>
      </c>
    </row>
    <row r="37" spans="2:40">
      <c r="C37" s="66"/>
      <c r="D37" s="1"/>
      <c r="AN37" t="s">
        <v>1141</v>
      </c>
    </row>
    <row r="38" spans="2:40">
      <c r="B38" s="2" t="s">
        <v>1550</v>
      </c>
      <c r="C38" s="299" t="s">
        <v>4125</v>
      </c>
      <c r="D38" s="1">
        <v>326</v>
      </c>
      <c r="E38" s="1" t="s">
        <v>1466</v>
      </c>
      <c r="G38" t="s">
        <v>1118</v>
      </c>
      <c r="Z38">
        <f>'SheetA15 Asia'!I544</f>
        <v>0</v>
      </c>
      <c r="AB38">
        <f>'SheetA15 Asia'!N544</f>
        <v>2</v>
      </c>
      <c r="AD38">
        <f>'SheetA15 Asia'!P544</f>
        <v>3</v>
      </c>
      <c r="AF38">
        <f>'SheetA15 Asia'!R544</f>
        <v>4</v>
      </c>
      <c r="AH38">
        <f>'SheetA15 Asia'!T544</f>
        <v>8</v>
      </c>
      <c r="AJ38">
        <f>'SheetA15 Asia'!V544</f>
        <v>7</v>
      </c>
      <c r="AM38">
        <f>'SheetA15 Asia'!W544</f>
        <v>26</v>
      </c>
      <c r="AN38" t="s">
        <v>1141</v>
      </c>
    </row>
    <row r="39" spans="2:40">
      <c r="D39" s="1"/>
      <c r="G39" t="s">
        <v>1796</v>
      </c>
      <c r="Z39">
        <f>'SheetA15 Asia'!I545</f>
        <v>0</v>
      </c>
      <c r="AB39">
        <f>'SheetA15 Asia'!N545</f>
        <v>0</v>
      </c>
      <c r="AD39">
        <f>'SheetA15 Asia'!P545</f>
        <v>2</v>
      </c>
      <c r="AF39">
        <f>'SheetA15 Asia'!R545</f>
        <v>1</v>
      </c>
      <c r="AH39">
        <f>'SheetA15 Asia'!T545</f>
        <v>2</v>
      </c>
      <c r="AJ39">
        <f>'SheetA15 Asia'!V545</f>
        <v>3</v>
      </c>
      <c r="AM39">
        <f>'SheetA15 Asia'!W545</f>
        <v>5</v>
      </c>
      <c r="AN39" t="s">
        <v>1141</v>
      </c>
    </row>
    <row r="40" spans="2:40">
      <c r="D40" s="1"/>
      <c r="G40" t="s">
        <v>1274</v>
      </c>
      <c r="Z40">
        <f>'SheetA15 Asia'!I546</f>
        <v>0</v>
      </c>
      <c r="AB40">
        <f>'SheetA15 Asia'!N546</f>
        <v>2</v>
      </c>
      <c r="AD40">
        <f>'SheetA15 Asia'!P546</f>
        <v>5</v>
      </c>
      <c r="AF40">
        <f>'SheetA15 Asia'!R546</f>
        <v>5</v>
      </c>
      <c r="AH40">
        <f>'SheetA15 Asia'!T546</f>
        <v>10</v>
      </c>
      <c r="AJ40">
        <f>'SheetA15 Asia'!V546</f>
        <v>10</v>
      </c>
      <c r="AM40">
        <f>'SheetA15 Asia'!W546</f>
        <v>31</v>
      </c>
      <c r="AN40" t="s">
        <v>1141</v>
      </c>
    </row>
    <row r="41" spans="2:40">
      <c r="D41" s="1"/>
      <c r="AN41" t="s">
        <v>1141</v>
      </c>
    </row>
    <row r="42" spans="2:40">
      <c r="B42" s="2" t="s">
        <v>1059</v>
      </c>
      <c r="C42" s="301" t="s">
        <v>4102</v>
      </c>
      <c r="D42" s="1">
        <v>134</v>
      </c>
      <c r="E42" s="1" t="s">
        <v>1466</v>
      </c>
      <c r="G42" t="s">
        <v>1118</v>
      </c>
      <c r="AF42">
        <f>'SheetA16 Other America'!R321</f>
        <v>14</v>
      </c>
      <c r="AH42">
        <f>'SheetA16 Other America'!T321</f>
        <v>20</v>
      </c>
      <c r="AJ42">
        <f>'SheetA16 Other America'!V321</f>
        <v>7</v>
      </c>
      <c r="AL42">
        <f>'SheetA16 Other America'!X321</f>
        <v>0</v>
      </c>
      <c r="AM42">
        <f>'SheetA16 Other America'!Y321</f>
        <v>43</v>
      </c>
      <c r="AN42" t="s">
        <v>1141</v>
      </c>
    </row>
    <row r="43" spans="2:40">
      <c r="D43" s="1"/>
      <c r="G43" t="s">
        <v>1796</v>
      </c>
      <c r="AF43">
        <f>'SheetA16 Other America'!R322</f>
        <v>2</v>
      </c>
      <c r="AH43">
        <f>'SheetA16 Other America'!T322</f>
        <v>2</v>
      </c>
      <c r="AJ43">
        <f>'SheetA16 Other America'!V322</f>
        <v>5</v>
      </c>
      <c r="AL43">
        <f>'SheetA16 Other America'!X322</f>
        <v>0</v>
      </c>
      <c r="AM43">
        <f>'SheetA16 Other America'!Y322</f>
        <v>13</v>
      </c>
      <c r="AN43" t="s">
        <v>1141</v>
      </c>
    </row>
    <row r="44" spans="2:40">
      <c r="D44" s="1"/>
      <c r="G44" t="s">
        <v>1274</v>
      </c>
      <c r="AF44">
        <f>'SheetA16 Other America'!R323</f>
        <v>16</v>
      </c>
      <c r="AH44">
        <f>'SheetA16 Other America'!T323</f>
        <v>22</v>
      </c>
      <c r="AJ44">
        <f>'SheetA16 Other America'!V323</f>
        <v>12</v>
      </c>
      <c r="AL44">
        <f>'SheetA16 Other America'!X323</f>
        <v>0</v>
      </c>
      <c r="AM44">
        <f>'SheetA16 Other America'!Y323</f>
        <v>56</v>
      </c>
      <c r="AN44" t="s">
        <v>1141</v>
      </c>
    </row>
    <row r="45" spans="2:40">
      <c r="D45" s="1"/>
      <c r="AN45" t="s">
        <v>1141</v>
      </c>
    </row>
    <row r="46" spans="2:40">
      <c r="B46" s="26" t="s">
        <v>3324</v>
      </c>
      <c r="C46" s="301" t="s">
        <v>4122</v>
      </c>
      <c r="D46" s="1">
        <v>67</v>
      </c>
      <c r="E46" s="1" t="s">
        <v>501</v>
      </c>
      <c r="G46" t="s">
        <v>1118</v>
      </c>
      <c r="Z46">
        <f>'SheetA17 Other Oceania'!K75</f>
        <v>0</v>
      </c>
      <c r="AB46">
        <f>'SheetA17 Other Oceania'!M75</f>
        <v>0</v>
      </c>
      <c r="AD46">
        <f>'SheetA17 Other Oceania'!O75</f>
        <v>0</v>
      </c>
      <c r="AF46">
        <f>'SheetA17 Other Oceania'!Q75</f>
        <v>1</v>
      </c>
      <c r="AH46">
        <f>'SheetA17 Other Oceania'!S75</f>
        <v>1</v>
      </c>
      <c r="AJ46">
        <f>'SheetA17 Other Oceania'!U75</f>
        <v>0</v>
      </c>
      <c r="AM46">
        <f>'SheetA17 Other Oceania'!W75</f>
        <v>2</v>
      </c>
      <c r="AN46" t="s">
        <v>1141</v>
      </c>
    </row>
    <row r="47" spans="2:40">
      <c r="D47" s="1"/>
      <c r="G47" t="s">
        <v>1796</v>
      </c>
      <c r="Z47">
        <f>'SheetA17 Other Oceania'!K76</f>
        <v>0</v>
      </c>
      <c r="AB47">
        <f>'SheetA17 Other Oceania'!M76</f>
        <v>0</v>
      </c>
      <c r="AD47">
        <f>'SheetA17 Other Oceania'!O76</f>
        <v>0</v>
      </c>
      <c r="AF47">
        <f>'SheetA17 Other Oceania'!Q76</f>
        <v>0</v>
      </c>
      <c r="AH47">
        <f>'SheetA17 Other Oceania'!S76</f>
        <v>0</v>
      </c>
      <c r="AJ47">
        <f>'SheetA17 Other Oceania'!U76</f>
        <v>0</v>
      </c>
      <c r="AM47">
        <f>'SheetA17 Other Oceania'!W76</f>
        <v>0</v>
      </c>
      <c r="AN47" t="s">
        <v>1141</v>
      </c>
    </row>
    <row r="48" spans="2:40">
      <c r="D48" s="1"/>
      <c r="G48" t="s">
        <v>1274</v>
      </c>
      <c r="Z48">
        <f>'SheetA17 Other Oceania'!K77</f>
        <v>0</v>
      </c>
      <c r="AB48">
        <f>'SheetA17 Other Oceania'!M77</f>
        <v>0</v>
      </c>
      <c r="AD48">
        <f>'SheetA17 Other Oceania'!O77</f>
        <v>0</v>
      </c>
      <c r="AF48">
        <f>'SheetA17 Other Oceania'!Q77</f>
        <v>1</v>
      </c>
      <c r="AH48">
        <f>'SheetA17 Other Oceania'!S77</f>
        <v>1</v>
      </c>
      <c r="AJ48">
        <f>'SheetA17 Other Oceania'!U77</f>
        <v>0</v>
      </c>
      <c r="AM48">
        <f>'SheetA17 Other Oceania'!W77</f>
        <v>2</v>
      </c>
      <c r="AN48" t="s">
        <v>1141</v>
      </c>
    </row>
    <row r="49" spans="1:40">
      <c r="D49" s="1"/>
      <c r="AN49" t="s">
        <v>1141</v>
      </c>
    </row>
    <row r="50" spans="1:40">
      <c r="B50" s="5" t="s">
        <v>391</v>
      </c>
      <c r="C50" s="5"/>
      <c r="D50" s="8">
        <f>SUM(D10:D40)</f>
        <v>2189</v>
      </c>
      <c r="E50" s="8">
        <v>43</v>
      </c>
      <c r="F50" s="8"/>
      <c r="G50" s="5" t="s">
        <v>1118</v>
      </c>
      <c r="H50" s="5">
        <f>H10+H14+H18+H22+H26+H30+H34+H38+H42</f>
        <v>0</v>
      </c>
      <c r="I50" s="5"/>
      <c r="J50" s="5">
        <f>J10+J14+J18+J22+J26+J30+J34+J38+J42</f>
        <v>0</v>
      </c>
      <c r="K50" s="5"/>
      <c r="L50" s="5">
        <f>L10+L14+L18+L22+L26+L30+L34+L38+L42</f>
        <v>0</v>
      </c>
      <c r="M50" s="5"/>
      <c r="N50" s="5">
        <f>N10+N14+N18+N22+N26+N30+N34+N38+N42</f>
        <v>0</v>
      </c>
      <c r="O50" s="5"/>
      <c r="P50" s="5">
        <f>P10+P14+P18+P22+P26+P30+P34+P38+P42</f>
        <v>0</v>
      </c>
      <c r="Q50" s="5"/>
      <c r="R50" s="5">
        <f>R10+R14+R18+R22+R26+R30+R34+R38+R42</f>
        <v>0</v>
      </c>
      <c r="S50" s="5"/>
      <c r="T50" s="5">
        <f>T10+T14+T18+T22+T26+T30+T34+T38+T42</f>
        <v>2</v>
      </c>
      <c r="U50" s="5"/>
      <c r="V50" s="5">
        <f>V10+V14+V18+V22+V26+V30+V34+V38+V42</f>
        <v>9</v>
      </c>
      <c r="W50" s="5"/>
      <c r="X50" s="5">
        <f>X10+X14+X18+X22+X26+X30+X34+X38+X42</f>
        <v>22</v>
      </c>
      <c r="Y50" s="5"/>
      <c r="Z50" s="5">
        <f>Z10+Z14+Z18+Z22+Z26+Z30+Z34+Z38+Z42</f>
        <v>48</v>
      </c>
      <c r="AA50" s="5"/>
      <c r="AB50" s="5">
        <f>AB10+AB14+AB18+AB22+AB26+AB30+AB34+AB38+AB42</f>
        <v>109</v>
      </c>
      <c r="AC50" s="5"/>
      <c r="AD50" s="5">
        <f>AD10+AD14+AD18+AD22+AD26+AD30+AD34+AD38+AD42</f>
        <v>80</v>
      </c>
      <c r="AE50" s="5"/>
      <c r="AF50" s="5">
        <f>AF10+AF14+AF18+AF22+AF26+AF30+AF34+AF38+AF42</f>
        <v>91</v>
      </c>
      <c r="AG50" s="5"/>
      <c r="AH50" s="5">
        <f>AH10+AH14+AH18+AH22+AH26+AH30+AH34+AH38+AH42</f>
        <v>80</v>
      </c>
      <c r="AI50" s="5"/>
      <c r="AJ50" s="5">
        <f>AJ10+AJ14+AJ18+AJ22+AJ26+AJ30+AJ34+AJ38+AJ42</f>
        <v>40</v>
      </c>
      <c r="AK50" s="5"/>
      <c r="AL50" s="5">
        <f>AL10+AL14+AL18+AL22+AL26+AL30+AL34+AL38+AL42</f>
        <v>0</v>
      </c>
      <c r="AM50" s="5">
        <f>AM10+AM14+AM18+AM22+AM26+AM30+AM34+AM38+AM42+AM46</f>
        <v>488</v>
      </c>
      <c r="AN50" t="s">
        <v>1141</v>
      </c>
    </row>
    <row r="51" spans="1:40">
      <c r="B51" s="5"/>
      <c r="C51" s="5"/>
      <c r="D51" s="5"/>
      <c r="E51" s="5"/>
      <c r="F51" s="5"/>
      <c r="G51" s="5" t="s">
        <v>1796</v>
      </c>
      <c r="H51" s="5">
        <f>H11+H15+H19+H23+H27+H31+H35+H39+H43</f>
        <v>0</v>
      </c>
      <c r="I51" s="5"/>
      <c r="J51" s="5">
        <f>J11+J15+J19+J23+J27+J31+J35+J39+J43</f>
        <v>0</v>
      </c>
      <c r="K51" s="5"/>
      <c r="L51" s="5">
        <f>L11+L15+L19+L23+L27+L31+L35+L39+L43</f>
        <v>0</v>
      </c>
      <c r="M51" s="5"/>
      <c r="N51" s="5">
        <f>N11+N15+N19+N23+N27+N31+N35+N39+N43</f>
        <v>0</v>
      </c>
      <c r="O51" s="5"/>
      <c r="P51" s="5">
        <f>P11+P15+P19+P23+P27+P31+P35+P39+P43</f>
        <v>0</v>
      </c>
      <c r="Q51" s="5"/>
      <c r="R51" s="5">
        <f>R11+R15+R19+R23+R27+R31+R35+R39+R43</f>
        <v>0</v>
      </c>
      <c r="S51" s="5"/>
      <c r="T51" s="5">
        <f>T11+T15+T19+T23+T27+T31+T35+T39+T43</f>
        <v>0</v>
      </c>
      <c r="U51" s="5"/>
      <c r="V51" s="5">
        <f>V11+V15+V19+V23+V27+V31+V35+V39+V43</f>
        <v>1</v>
      </c>
      <c r="W51" s="5"/>
      <c r="X51" s="5">
        <f>X11+X15+X19+X23+X27+X31+X35+X39+X43</f>
        <v>1</v>
      </c>
      <c r="Y51" s="5"/>
      <c r="Z51" s="5">
        <f>Z11+Z15+Z19+Z23+Z27+Z31+Z35+Z39+Z43</f>
        <v>3</v>
      </c>
      <c r="AA51" s="5"/>
      <c r="AB51" s="5">
        <f>AB11+AB15+AB19+AB23+AB27+AB31+AB35+AB39+AB43</f>
        <v>4</v>
      </c>
      <c r="AC51" s="5"/>
      <c r="AD51" s="5">
        <f>AD11+AD15+AD19+AD23+AD27+AD31+AD35+AD39+AD43</f>
        <v>10</v>
      </c>
      <c r="AE51" s="5"/>
      <c r="AF51" s="5">
        <f>AF11+AF15+AF19+AF23+AF27+AF31+AF35+AF39+AF43</f>
        <v>13</v>
      </c>
      <c r="AG51" s="5"/>
      <c r="AH51" s="5">
        <f>AH11+AH15+AH19+AH23+AH27+AH31+AH35+AH39+AH43</f>
        <v>22</v>
      </c>
      <c r="AI51" s="5"/>
      <c r="AJ51" s="5">
        <f>AJ11+AJ15+AJ19+AJ23+AJ27+AJ31+AJ35+AJ39+AJ43</f>
        <v>14</v>
      </c>
      <c r="AK51" s="5"/>
      <c r="AL51" s="5">
        <f>AL11+AL15+AL19+AL23+AL27+AL31+AL35+AL39+AL43</f>
        <v>0</v>
      </c>
      <c r="AM51" s="5">
        <f>AM11+AM15+AM19+AM23+AM27+AM31+AM35+AM39+AM43+AM47</f>
        <v>69</v>
      </c>
      <c r="AN51" t="s">
        <v>1141</v>
      </c>
    </row>
    <row r="52" spans="1:40">
      <c r="B52" s="5"/>
      <c r="C52" s="5"/>
      <c r="D52" s="5"/>
      <c r="E52" s="5"/>
      <c r="F52" s="5"/>
      <c r="G52" s="5" t="s">
        <v>1274</v>
      </c>
      <c r="H52" s="5">
        <f>H50+H51</f>
        <v>0</v>
      </c>
      <c r="I52" s="5"/>
      <c r="J52" s="5">
        <f>J50+J51</f>
        <v>0</v>
      </c>
      <c r="K52" s="5"/>
      <c r="L52" s="5">
        <f>L50+L51</f>
        <v>0</v>
      </c>
      <c r="M52" s="5"/>
      <c r="N52" s="5">
        <f>N50+N51</f>
        <v>0</v>
      </c>
      <c r="O52" s="5"/>
      <c r="P52" s="5">
        <f>P50+P51</f>
        <v>0</v>
      </c>
      <c r="Q52" s="5"/>
      <c r="R52" s="5">
        <f>R50+R51</f>
        <v>0</v>
      </c>
      <c r="S52" s="5"/>
      <c r="T52" s="5">
        <f>T50+T51</f>
        <v>2</v>
      </c>
      <c r="U52" s="5"/>
      <c r="V52" s="5">
        <f>V50+V51</f>
        <v>10</v>
      </c>
      <c r="W52" s="5"/>
      <c r="X52" s="5">
        <f>X50+X51</f>
        <v>23</v>
      </c>
      <c r="Y52" s="5"/>
      <c r="Z52" s="5">
        <f>Z50+Z51</f>
        <v>51</v>
      </c>
      <c r="AA52" s="5"/>
      <c r="AB52" s="5">
        <f>AB50+AB51</f>
        <v>113</v>
      </c>
      <c r="AC52" s="5"/>
      <c r="AD52" s="5">
        <f>AD50+AD51</f>
        <v>90</v>
      </c>
      <c r="AE52" s="5"/>
      <c r="AF52" s="5">
        <f>AF50+AF51</f>
        <v>104</v>
      </c>
      <c r="AG52" s="5"/>
      <c r="AH52" s="5">
        <f>AH50+AH51</f>
        <v>102</v>
      </c>
      <c r="AI52" s="5"/>
      <c r="AJ52" s="5">
        <f>AJ50+AJ51</f>
        <v>54</v>
      </c>
      <c r="AK52" s="5"/>
      <c r="AL52" s="5">
        <f>AL12+AL16+AL20+AL24+AL28+AL32+AL36+AL40+AL44</f>
        <v>0</v>
      </c>
      <c r="AM52" s="5">
        <f>AM50+AM51</f>
        <v>557</v>
      </c>
      <c r="AN52" t="s">
        <v>1141</v>
      </c>
    </row>
    <row r="53" spans="1:40" ht="11.25" customHeight="1">
      <c r="H53" s="40" t="s">
        <v>1467</v>
      </c>
      <c r="I53" s="40"/>
      <c r="J53" s="40" t="s">
        <v>1468</v>
      </c>
      <c r="K53" s="40"/>
      <c r="L53" s="40" t="s">
        <v>1469</v>
      </c>
      <c r="M53" s="40"/>
      <c r="N53" s="40" t="s">
        <v>1100</v>
      </c>
      <c r="O53" s="40"/>
      <c r="P53" s="40" t="s">
        <v>1101</v>
      </c>
      <c r="Q53" s="40"/>
      <c r="R53" s="40" t="s">
        <v>1102</v>
      </c>
      <c r="S53" s="40"/>
      <c r="T53" s="41" t="s">
        <v>1896</v>
      </c>
      <c r="U53" s="40"/>
      <c r="V53" s="41" t="s">
        <v>1897</v>
      </c>
      <c r="W53" s="40"/>
      <c r="X53" s="41" t="s">
        <v>1898</v>
      </c>
      <c r="Y53" s="40"/>
      <c r="Z53" s="41" t="s">
        <v>1899</v>
      </c>
      <c r="AA53" s="40"/>
      <c r="AB53" s="41" t="s">
        <v>1900</v>
      </c>
      <c r="AC53" s="40"/>
      <c r="AD53" s="42" t="s">
        <v>1901</v>
      </c>
      <c r="AE53" s="40"/>
      <c r="AF53" s="42" t="s">
        <v>1902</v>
      </c>
      <c r="AG53" s="40"/>
      <c r="AH53" s="42" t="s">
        <v>1903</v>
      </c>
      <c r="AI53" s="40"/>
      <c r="AJ53" s="42" t="s">
        <v>1904</v>
      </c>
      <c r="AK53" s="42"/>
      <c r="AL53" s="42" t="s">
        <v>2223</v>
      </c>
      <c r="AM53" s="40" t="s">
        <v>683</v>
      </c>
      <c r="AN53" t="s">
        <v>1141</v>
      </c>
    </row>
    <row r="54" spans="1:40" ht="13.5" thickBo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7"/>
      <c r="U54" s="46"/>
      <c r="V54" s="47"/>
      <c r="W54" s="46"/>
      <c r="X54" s="47"/>
      <c r="Y54" s="46"/>
      <c r="Z54" s="47"/>
      <c r="AA54" s="46"/>
      <c r="AB54" s="47"/>
      <c r="AC54" s="46"/>
      <c r="AD54" s="48"/>
      <c r="AE54" s="46"/>
      <c r="AF54" s="48"/>
      <c r="AG54" s="46"/>
      <c r="AH54" s="48"/>
      <c r="AI54" s="46"/>
      <c r="AJ54" s="48"/>
      <c r="AK54" s="48"/>
      <c r="AL54" s="46"/>
      <c r="AM54" s="46"/>
      <c r="AN54" t="s">
        <v>1141</v>
      </c>
    </row>
    <row r="55" spans="1:40">
      <c r="A55" s="43"/>
      <c r="B55" s="43"/>
      <c r="C55" s="71" t="s">
        <v>432</v>
      </c>
      <c r="I55" s="43"/>
      <c r="J55" s="43"/>
      <c r="K55" s="43"/>
      <c r="L55" s="43"/>
      <c r="M55" s="43"/>
      <c r="N55" s="43"/>
      <c r="O55" s="43"/>
      <c r="P55" s="121" t="s">
        <v>1559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t="s">
        <v>1141</v>
      </c>
    </row>
    <row r="56" spans="1:40">
      <c r="A56" s="43"/>
      <c r="B56" s="43"/>
      <c r="C56" s="43" t="s">
        <v>936</v>
      </c>
      <c r="D56" s="43"/>
      <c r="E56" s="43"/>
      <c r="F56" s="43"/>
      <c r="G56" s="43"/>
      <c r="H56" s="44"/>
      <c r="I56" s="43"/>
      <c r="J56" s="43"/>
      <c r="K56" s="43"/>
      <c r="L56" s="43"/>
      <c r="M56" s="43"/>
      <c r="N56" s="50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t="s">
        <v>1141</v>
      </c>
    </row>
    <row r="57" spans="1:40">
      <c r="A57" s="43"/>
      <c r="B57" s="43"/>
      <c r="C57" s="43"/>
      <c r="D57" s="43"/>
      <c r="E57" s="43"/>
      <c r="F57" s="43"/>
      <c r="G57" s="43" t="s">
        <v>1118</v>
      </c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2"/>
      <c r="S57" s="52"/>
      <c r="T57" s="53"/>
      <c r="U57" s="53"/>
      <c r="V57" s="53"/>
      <c r="W57" s="54"/>
      <c r="X57" s="53"/>
      <c r="Y57" s="54"/>
      <c r="Z57" s="53"/>
      <c r="AA57" s="54"/>
      <c r="AB57" s="53"/>
      <c r="AC57" s="54"/>
      <c r="AD57" s="53"/>
      <c r="AE57" s="54"/>
      <c r="AF57" s="53"/>
      <c r="AG57" s="54"/>
      <c r="AH57" s="53"/>
      <c r="AI57" s="54"/>
      <c r="AJ57" s="53"/>
      <c r="AK57" s="53"/>
      <c r="AL57" s="54"/>
      <c r="AM57" s="53"/>
      <c r="AN57" t="s">
        <v>1141</v>
      </c>
    </row>
    <row r="58" spans="1:40">
      <c r="A58" s="43"/>
      <c r="B58" s="43"/>
      <c r="C58" s="43"/>
      <c r="D58" s="43"/>
      <c r="E58" s="43"/>
      <c r="F58" s="43"/>
      <c r="G58" s="43" t="s">
        <v>1796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53"/>
      <c r="U58" s="54"/>
      <c r="V58" s="53"/>
      <c r="W58" s="54"/>
      <c r="X58" s="53"/>
      <c r="Y58" s="54"/>
      <c r="Z58" s="53"/>
      <c r="AA58" s="54"/>
      <c r="AB58" s="53"/>
      <c r="AC58" s="54"/>
      <c r="AD58" s="53"/>
      <c r="AE58" s="54"/>
      <c r="AF58" s="53"/>
      <c r="AG58" s="54"/>
      <c r="AH58" s="53"/>
      <c r="AI58" s="54"/>
      <c r="AJ58" s="53"/>
      <c r="AK58" s="53"/>
      <c r="AL58" s="54"/>
      <c r="AM58" s="53"/>
      <c r="AN58" t="s">
        <v>1141</v>
      </c>
    </row>
    <row r="59" spans="1:40">
      <c r="A59" s="43"/>
      <c r="B59" s="43"/>
      <c r="C59" s="43"/>
      <c r="D59" s="43"/>
      <c r="E59" s="43"/>
      <c r="F59" s="43"/>
      <c r="G59" s="43" t="s">
        <v>1274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t="s">
        <v>1141</v>
      </c>
    </row>
    <row r="60" spans="1:40">
      <c r="A60" s="43"/>
      <c r="B60" s="43"/>
      <c r="C60" s="43" t="s">
        <v>874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t="s">
        <v>1141</v>
      </c>
    </row>
    <row r="61" spans="1:40">
      <c r="A61" s="43"/>
      <c r="B61" s="43"/>
      <c r="C61" s="43"/>
      <c r="D61" s="43"/>
      <c r="E61" s="43"/>
      <c r="F61" s="43"/>
      <c r="G61" s="43" t="s">
        <v>1118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t="s">
        <v>1141</v>
      </c>
    </row>
    <row r="62" spans="1:40">
      <c r="A62" s="43"/>
      <c r="B62" s="43"/>
      <c r="C62" s="43"/>
      <c r="D62" s="43"/>
      <c r="E62" s="43"/>
      <c r="F62" s="43"/>
      <c r="G62" s="43" t="s">
        <v>1796</v>
      </c>
      <c r="H62" s="43"/>
      <c r="I62" s="43"/>
      <c r="J62" s="51"/>
      <c r="K62" s="43"/>
      <c r="L62" s="43"/>
      <c r="M62" s="43"/>
      <c r="N62" s="43"/>
      <c r="O62" s="43"/>
      <c r="P62" s="43"/>
      <c r="Q62" s="43"/>
      <c r="R62" s="43"/>
      <c r="S62" s="4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t="s">
        <v>1141</v>
      </c>
    </row>
    <row r="63" spans="1:40">
      <c r="A63" s="43"/>
      <c r="B63" s="43"/>
      <c r="C63" s="43"/>
      <c r="D63" s="43"/>
      <c r="E63" s="43"/>
      <c r="F63" s="43"/>
      <c r="G63" s="43" t="s">
        <v>1274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t="s">
        <v>1141</v>
      </c>
    </row>
    <row r="64" spans="1:40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t="s">
        <v>1141</v>
      </c>
    </row>
    <row r="65" spans="1:40">
      <c r="A65" s="43"/>
      <c r="B65" s="43"/>
      <c r="C65" s="43"/>
      <c r="D65" s="43"/>
      <c r="E65" s="43"/>
      <c r="F65" s="43"/>
      <c r="G65" s="43"/>
      <c r="H65" s="40" t="s">
        <v>1467</v>
      </c>
      <c r="I65" s="40"/>
      <c r="J65" s="40" t="s">
        <v>1468</v>
      </c>
      <c r="K65" s="40"/>
      <c r="L65" s="40" t="s">
        <v>1469</v>
      </c>
      <c r="M65" s="40"/>
      <c r="N65" s="40" t="s">
        <v>1100</v>
      </c>
      <c r="O65" s="40"/>
      <c r="P65" s="40" t="s">
        <v>1101</v>
      </c>
      <c r="Q65" s="40"/>
      <c r="R65" s="40" t="s">
        <v>1102</v>
      </c>
      <c r="S65" s="40"/>
      <c r="T65" s="40" t="s">
        <v>1896</v>
      </c>
      <c r="U65" s="40"/>
      <c r="V65" s="40" t="s">
        <v>1897</v>
      </c>
      <c r="W65" s="40"/>
      <c r="X65" s="40" t="s">
        <v>1898</v>
      </c>
      <c r="Y65" s="40"/>
      <c r="Z65" s="40" t="s">
        <v>1899</v>
      </c>
      <c r="AA65" s="40"/>
      <c r="AB65" s="40" t="s">
        <v>1900</v>
      </c>
      <c r="AC65" s="40"/>
      <c r="AD65" s="40" t="s">
        <v>1901</v>
      </c>
      <c r="AE65" s="40"/>
      <c r="AF65" s="40" t="s">
        <v>1902</v>
      </c>
      <c r="AG65" s="40"/>
      <c r="AH65" s="40" t="s">
        <v>1903</v>
      </c>
      <c r="AI65" s="40"/>
      <c r="AJ65" s="40" t="s">
        <v>1904</v>
      </c>
      <c r="AK65" s="40"/>
      <c r="AL65" s="40"/>
      <c r="AM65" s="40" t="s">
        <v>683</v>
      </c>
      <c r="AN65" t="s">
        <v>1141</v>
      </c>
    </row>
    <row r="66" spans="1:40">
      <c r="A66" s="43"/>
      <c r="B66" s="43"/>
      <c r="C66" s="43" t="s">
        <v>1137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t="s">
        <v>1141</v>
      </c>
    </row>
    <row r="67" spans="1:40">
      <c r="A67" s="43"/>
      <c r="B67" s="43"/>
      <c r="C67" s="43"/>
      <c r="D67" s="43"/>
      <c r="E67" s="43"/>
      <c r="F67" s="43"/>
      <c r="G67" s="43" t="s">
        <v>1118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4">
        <v>0</v>
      </c>
      <c r="U67" s="54"/>
      <c r="V67" s="54" t="e">
        <f>#REF!</f>
        <v>#REF!</v>
      </c>
      <c r="W67" s="54"/>
      <c r="X67" s="54" t="e">
        <f>#REF!</f>
        <v>#REF!</v>
      </c>
      <c r="Y67" s="54"/>
      <c r="Z67" s="54" t="e">
        <f>#REF!</f>
        <v>#REF!</v>
      </c>
      <c r="AA67" s="54"/>
      <c r="AB67" s="54" t="e">
        <f>#REF!</f>
        <v>#REF!</v>
      </c>
      <c r="AC67" s="54"/>
      <c r="AD67" s="54" t="e">
        <f>#REF!</f>
        <v>#REF!</v>
      </c>
      <c r="AE67" s="54"/>
      <c r="AF67" s="54" t="e">
        <f>#REF!</f>
        <v>#REF!</v>
      </c>
      <c r="AG67" s="54"/>
      <c r="AH67" s="54" t="e">
        <f>#REF!</f>
        <v>#REF!</v>
      </c>
      <c r="AI67" s="54"/>
      <c r="AJ67" s="54" t="e">
        <f>#REF!</f>
        <v>#REF!</v>
      </c>
      <c r="AK67" s="54"/>
      <c r="AL67" s="54"/>
      <c r="AM67" s="55" t="e">
        <f>SUM(C67:AJ67)</f>
        <v>#REF!</v>
      </c>
      <c r="AN67" t="s">
        <v>1141</v>
      </c>
    </row>
    <row r="68" spans="1:40">
      <c r="A68" s="43"/>
      <c r="B68" s="43"/>
      <c r="C68" s="43"/>
      <c r="D68" s="43"/>
      <c r="E68" s="43"/>
      <c r="F68" s="43"/>
      <c r="G68" s="43" t="s">
        <v>1796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54">
        <v>0</v>
      </c>
      <c r="U68" s="54"/>
      <c r="V68" s="54" t="e">
        <f>#REF!</f>
        <v>#REF!</v>
      </c>
      <c r="W68" s="54"/>
      <c r="X68" s="54" t="e">
        <f>#REF!</f>
        <v>#REF!</v>
      </c>
      <c r="Y68" s="54"/>
      <c r="Z68" s="54" t="e">
        <f>#REF!</f>
        <v>#REF!</v>
      </c>
      <c r="AA68" s="54"/>
      <c r="AB68" s="54" t="e">
        <f>#REF!</f>
        <v>#REF!</v>
      </c>
      <c r="AC68" s="54"/>
      <c r="AD68" s="54" t="e">
        <f>#REF!</f>
        <v>#REF!</v>
      </c>
      <c r="AE68" s="54"/>
      <c r="AF68" s="54" t="e">
        <f>#REF!</f>
        <v>#REF!</v>
      </c>
      <c r="AG68" s="54"/>
      <c r="AH68" s="54" t="e">
        <f>#REF!</f>
        <v>#REF!</v>
      </c>
      <c r="AI68" s="54"/>
      <c r="AJ68" s="54" t="e">
        <f>#REF!</f>
        <v>#REF!</v>
      </c>
      <c r="AK68" s="54"/>
      <c r="AL68" s="54"/>
      <c r="AM68" s="55" t="e">
        <f>SUM(C68:AJ68)</f>
        <v>#REF!</v>
      </c>
      <c r="AN68" t="s">
        <v>1141</v>
      </c>
    </row>
    <row r="69" spans="1:40">
      <c r="A69" s="43"/>
      <c r="B69" s="43"/>
      <c r="C69" s="43"/>
      <c r="D69" s="43"/>
      <c r="E69" s="43"/>
      <c r="F69" s="43"/>
      <c r="G69" s="43" t="s">
        <v>1274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54">
        <f>T67+T68</f>
        <v>0</v>
      </c>
      <c r="U69" s="54"/>
      <c r="V69" s="54" t="e">
        <f>V67+V68</f>
        <v>#REF!</v>
      </c>
      <c r="W69" s="54"/>
      <c r="X69" s="54" t="e">
        <f>X67+X68</f>
        <v>#REF!</v>
      </c>
      <c r="Y69" s="54"/>
      <c r="Z69" s="54" t="e">
        <f>Z67+Z68</f>
        <v>#REF!</v>
      </c>
      <c r="AA69" s="54"/>
      <c r="AB69" s="54" t="e">
        <f>AB67+AB68</f>
        <v>#REF!</v>
      </c>
      <c r="AC69" s="54"/>
      <c r="AD69" s="54" t="e">
        <f>AD67+AD68</f>
        <v>#REF!</v>
      </c>
      <c r="AE69" s="54"/>
      <c r="AF69" s="54" t="e">
        <f>AF67+AF68</f>
        <v>#REF!</v>
      </c>
      <c r="AG69" s="54"/>
      <c r="AH69" s="54" t="e">
        <f>AH67+AH68</f>
        <v>#REF!</v>
      </c>
      <c r="AI69" s="54"/>
      <c r="AJ69" s="54" t="e">
        <f>AJ67+AJ68</f>
        <v>#REF!</v>
      </c>
      <c r="AK69" s="54"/>
      <c r="AL69" s="54"/>
      <c r="AM69" s="54" t="e">
        <f>AM67+AM68</f>
        <v>#REF!</v>
      </c>
      <c r="AN69" t="s">
        <v>1141</v>
      </c>
    </row>
    <row r="70" spans="1:40">
      <c r="A70" s="43"/>
      <c r="B70" s="43"/>
      <c r="C70" s="43" t="s">
        <v>1138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t="s">
        <v>1141</v>
      </c>
    </row>
    <row r="71" spans="1:40">
      <c r="A71" s="43"/>
      <c r="B71" s="43"/>
      <c r="C71" s="43"/>
      <c r="D71" s="43"/>
      <c r="E71" s="43"/>
      <c r="F71" s="43"/>
      <c r="G71" s="43" t="s">
        <v>1118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t="s">
        <v>1141</v>
      </c>
    </row>
    <row r="72" spans="1:40">
      <c r="A72" s="43"/>
      <c r="B72" s="43"/>
      <c r="C72" s="43"/>
      <c r="D72" s="43"/>
      <c r="E72" s="43"/>
      <c r="F72" s="43"/>
      <c r="G72" s="43" t="s">
        <v>1796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t="s">
        <v>1141</v>
      </c>
    </row>
    <row r="73" spans="1:40">
      <c r="A73" s="43"/>
      <c r="B73" s="43"/>
      <c r="C73" s="43"/>
      <c r="D73" s="43"/>
      <c r="E73" s="43"/>
      <c r="F73" s="43"/>
      <c r="G73" s="43" t="s">
        <v>1274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t="s">
        <v>1141</v>
      </c>
    </row>
    <row r="74" spans="1:40">
      <c r="A74" s="43"/>
      <c r="B74" s="43"/>
      <c r="C74" s="43" t="s">
        <v>1308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43"/>
      <c r="R74" s="43"/>
      <c r="S74" s="43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t="s">
        <v>1141</v>
      </c>
    </row>
    <row r="75" spans="1:40">
      <c r="A75" s="43"/>
      <c r="B75" s="43"/>
      <c r="C75" s="43"/>
      <c r="D75" s="43"/>
      <c r="E75" s="43"/>
      <c r="F75" s="43"/>
      <c r="G75" s="43" t="s">
        <v>1118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t="s">
        <v>1141</v>
      </c>
    </row>
    <row r="76" spans="1:40">
      <c r="A76" s="43"/>
      <c r="B76" s="43"/>
      <c r="C76" s="43"/>
      <c r="D76" s="43"/>
      <c r="E76" s="43"/>
      <c r="F76" s="43"/>
      <c r="G76" s="43" t="s">
        <v>1796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t="s">
        <v>1141</v>
      </c>
    </row>
    <row r="77" spans="1:40">
      <c r="A77" s="43"/>
      <c r="B77" s="43"/>
      <c r="C77" s="43"/>
      <c r="D77" s="43"/>
      <c r="E77" s="43"/>
      <c r="F77" s="43"/>
      <c r="G77" s="43" t="s">
        <v>1274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t="s">
        <v>1141</v>
      </c>
    </row>
    <row r="78" spans="1:40">
      <c r="A78" s="43"/>
      <c r="B78" s="43"/>
      <c r="C78" s="43" t="s">
        <v>1565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t="s">
        <v>1141</v>
      </c>
    </row>
    <row r="79" spans="1:40">
      <c r="A79" s="43"/>
      <c r="B79" s="43"/>
      <c r="C79" s="43"/>
      <c r="D79" s="43"/>
      <c r="E79" s="43"/>
      <c r="F79" s="43"/>
      <c r="G79" s="43" t="s">
        <v>1118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5"/>
      <c r="AN79" t="s">
        <v>1141</v>
      </c>
    </row>
    <row r="80" spans="1:40">
      <c r="A80" s="43"/>
      <c r="B80" s="43"/>
      <c r="C80" s="43"/>
      <c r="D80" s="43"/>
      <c r="E80" s="43"/>
      <c r="F80" s="43"/>
      <c r="G80" s="43" t="s">
        <v>1796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5"/>
      <c r="AN80" t="s">
        <v>1141</v>
      </c>
    </row>
    <row r="81" spans="1:40">
      <c r="A81" s="43"/>
      <c r="B81" s="43"/>
      <c r="C81" s="43"/>
      <c r="D81" s="43"/>
      <c r="E81" s="43"/>
      <c r="F81" s="43"/>
      <c r="G81" s="43" t="s">
        <v>1274</v>
      </c>
      <c r="H81" s="43"/>
      <c r="I81" s="43"/>
      <c r="J81" s="43"/>
      <c r="K81" s="43"/>
      <c r="L81" s="43"/>
      <c r="M81" s="43"/>
      <c r="N81" s="43"/>
      <c r="O81" s="43"/>
      <c r="P81" s="44"/>
      <c r="Q81" s="43"/>
      <c r="R81" s="43"/>
      <c r="S81" s="43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t="s">
        <v>1141</v>
      </c>
    </row>
    <row r="82" spans="1:40">
      <c r="A82" s="43"/>
      <c r="B82" s="43"/>
      <c r="C82" s="43" t="s">
        <v>1578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t="s">
        <v>1141</v>
      </c>
    </row>
    <row r="83" spans="1:40">
      <c r="A83" s="43"/>
      <c r="B83" s="44"/>
      <c r="C83" s="44"/>
      <c r="D83" s="44"/>
      <c r="E83" s="44"/>
      <c r="F83" s="44"/>
      <c r="G83" s="43" t="s">
        <v>1118</v>
      </c>
      <c r="H83" s="51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5"/>
      <c r="AN83" t="s">
        <v>1141</v>
      </c>
    </row>
    <row r="84" spans="1:40">
      <c r="A84" s="43"/>
      <c r="B84" s="43"/>
      <c r="C84" s="43"/>
      <c r="D84" s="43"/>
      <c r="E84" s="43"/>
      <c r="F84" s="43"/>
      <c r="G84" s="43" t="s">
        <v>1796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/>
      <c r="AN84" t="s">
        <v>1141</v>
      </c>
    </row>
    <row r="85" spans="1:40">
      <c r="A85" s="43"/>
      <c r="B85" s="43"/>
      <c r="C85" s="43"/>
      <c r="D85" s="43"/>
      <c r="E85" s="43"/>
      <c r="F85" s="43"/>
      <c r="G85" s="43" t="s">
        <v>1274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t="s">
        <v>1141</v>
      </c>
    </row>
    <row r="86" spans="1:40">
      <c r="A86" s="43"/>
      <c r="B86" s="43"/>
      <c r="C86" s="43" t="s">
        <v>1579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t="s">
        <v>1141</v>
      </c>
    </row>
    <row r="87" spans="1:40">
      <c r="A87" s="43"/>
      <c r="B87" s="43"/>
      <c r="C87" s="43"/>
      <c r="D87" s="43"/>
      <c r="E87" s="43"/>
      <c r="F87" s="43"/>
      <c r="G87" s="43" t="s">
        <v>1118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5"/>
      <c r="AN87" t="s">
        <v>1141</v>
      </c>
    </row>
    <row r="88" spans="1:40">
      <c r="A88" s="43"/>
      <c r="B88" s="43"/>
      <c r="C88" s="43"/>
      <c r="D88" s="43"/>
      <c r="E88" s="43"/>
      <c r="F88" s="43"/>
      <c r="G88" s="43" t="s">
        <v>1796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5"/>
      <c r="AN88" t="s">
        <v>1141</v>
      </c>
    </row>
    <row r="89" spans="1:40">
      <c r="A89" s="43"/>
      <c r="B89" s="43"/>
      <c r="C89" s="43"/>
      <c r="D89" s="43"/>
      <c r="E89" s="43"/>
      <c r="F89" s="43"/>
      <c r="G89" s="43" t="s">
        <v>1274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t="s">
        <v>1141</v>
      </c>
    </row>
    <row r="90" spans="1:40">
      <c r="A90" s="43"/>
      <c r="B90" s="43"/>
      <c r="C90" s="43" t="s">
        <v>345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t="s">
        <v>1141</v>
      </c>
    </row>
    <row r="91" spans="1:40">
      <c r="A91" s="43"/>
      <c r="B91" s="43"/>
      <c r="C91" s="43"/>
      <c r="D91" s="43"/>
      <c r="E91" s="43"/>
      <c r="F91" s="43"/>
      <c r="G91" s="43" t="s">
        <v>1118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54">
        <v>0</v>
      </c>
      <c r="U91" s="54"/>
      <c r="V91" s="54">
        <v>0</v>
      </c>
      <c r="W91" s="54"/>
      <c r="X91" s="54">
        <f>'SheetA3 Australia'!F1345*0.95</f>
        <v>0</v>
      </c>
      <c r="Y91" s="54"/>
      <c r="Z91" s="54">
        <f>'SheetA3 Australia'!H1345*0.95+'SheetA4 Africa'!F225*0.05</f>
        <v>9.65</v>
      </c>
      <c r="AA91" s="54"/>
      <c r="AB91" s="54">
        <f>'SheetA3 Australia'!J1345*0.95+'SheetA4 Africa'!H225*0.05</f>
        <v>61.349999999999994</v>
      </c>
      <c r="AC91" s="54"/>
      <c r="AD91" s="54">
        <f>'SheetA3 Australia'!L1345*0.95+'SheetA4 Africa'!J225*0.05</f>
        <v>38.450000000000003</v>
      </c>
      <c r="AE91" s="54"/>
      <c r="AF91" s="54">
        <f>'SheetA3 Australia'!N1345*0.95+'SheetA4 Africa'!L225*0.05</f>
        <v>36.85</v>
      </c>
      <c r="AG91" s="54"/>
      <c r="AH91" s="54">
        <f>'SheetA3 Australia'!P1345*0.95+'SheetA4 Africa'!N225*0.05</f>
        <v>26.849999999999998</v>
      </c>
      <c r="AI91" s="54"/>
      <c r="AJ91" s="54">
        <f>'SheetA3 Australia'!R1345*0.95+'SheetA4 Africa'!P225*0.05</f>
        <v>13.35</v>
      </c>
      <c r="AK91" s="54"/>
      <c r="AL91" s="54"/>
      <c r="AM91" s="55">
        <f>SUM(C91:AJ91)</f>
        <v>186.5</v>
      </c>
      <c r="AN91" t="s">
        <v>1141</v>
      </c>
    </row>
    <row r="92" spans="1:40">
      <c r="A92" s="43"/>
      <c r="B92" s="43"/>
      <c r="C92" s="43"/>
      <c r="D92" s="43"/>
      <c r="E92" s="43"/>
      <c r="F92" s="43"/>
      <c r="G92" s="43" t="s">
        <v>1796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54">
        <v>0</v>
      </c>
      <c r="U92" s="54"/>
      <c r="V92" s="54">
        <v>0</v>
      </c>
      <c r="W92" s="54"/>
      <c r="X92" s="54">
        <f>'SheetA3 Australia'!F1346*0.95</f>
        <v>0</v>
      </c>
      <c r="Y92" s="54"/>
      <c r="Z92" s="54">
        <f>'SheetA3 Australia'!H1346*0.95+'SheetA4 Africa'!F226*0.05</f>
        <v>0</v>
      </c>
      <c r="AA92" s="54"/>
      <c r="AB92" s="54">
        <f>'SheetA3 Australia'!J1346*0.95+'SheetA4 Africa'!H226*0.05</f>
        <v>0.05</v>
      </c>
      <c r="AC92" s="54"/>
      <c r="AD92" s="54">
        <f>'SheetA3 Australia'!L1346*0.95+'SheetA4 Africa'!J226*0.05</f>
        <v>0.05</v>
      </c>
      <c r="AE92" s="54"/>
      <c r="AF92" s="54">
        <f>'SheetA3 Australia'!N1346*0.95+'SheetA4 Africa'!L226*0.05</f>
        <v>0</v>
      </c>
      <c r="AG92" s="54"/>
      <c r="AH92" s="54">
        <f>'SheetA3 Australia'!P1346*0.95+'SheetA4 Africa'!N226*0.05</f>
        <v>0.05</v>
      </c>
      <c r="AI92" s="54"/>
      <c r="AJ92" s="54">
        <f>'SheetA3 Australia'!R1346*0.95+'SheetA4 Africa'!P226*0.05</f>
        <v>0</v>
      </c>
      <c r="AK92" s="54"/>
      <c r="AL92" s="54"/>
      <c r="AM92" s="55">
        <f>SUM(C92:AJ92)</f>
        <v>0.15000000000000002</v>
      </c>
      <c r="AN92" t="s">
        <v>1141</v>
      </c>
    </row>
    <row r="93" spans="1:40">
      <c r="A93" s="43"/>
      <c r="B93" s="43"/>
      <c r="C93" s="43"/>
      <c r="D93" s="43"/>
      <c r="E93" s="43"/>
      <c r="F93" s="43"/>
      <c r="G93" s="43" t="s">
        <v>1274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54">
        <f>T91+T92</f>
        <v>0</v>
      </c>
      <c r="U93" s="54"/>
      <c r="V93" s="54">
        <f>V91+V92</f>
        <v>0</v>
      </c>
      <c r="W93" s="54"/>
      <c r="X93" s="54">
        <f>X91+X92</f>
        <v>0</v>
      </c>
      <c r="Y93" s="54"/>
      <c r="Z93" s="54">
        <f>Z91+Z92</f>
        <v>9.65</v>
      </c>
      <c r="AA93" s="54"/>
      <c r="AB93" s="54">
        <f>AB91+AB92</f>
        <v>61.399999999999991</v>
      </c>
      <c r="AC93" s="54"/>
      <c r="AD93" s="54">
        <f>AD91+AD92</f>
        <v>38.5</v>
      </c>
      <c r="AE93" s="54"/>
      <c r="AF93" s="54">
        <f>AF91+AF92</f>
        <v>36.85</v>
      </c>
      <c r="AG93" s="54"/>
      <c r="AH93" s="54">
        <f>AH91+AH92</f>
        <v>26.9</v>
      </c>
      <c r="AI93" s="54"/>
      <c r="AJ93" s="54">
        <f>AJ91+AJ92</f>
        <v>13.35</v>
      </c>
      <c r="AK93" s="54"/>
      <c r="AL93" s="54"/>
      <c r="AM93" s="54">
        <f>AM91+AM92</f>
        <v>186.65</v>
      </c>
      <c r="AN93" t="s">
        <v>1141</v>
      </c>
    </row>
    <row r="94" spans="1:40">
      <c r="A94" s="43"/>
      <c r="B94" s="43"/>
      <c r="C94" s="43" t="s">
        <v>727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t="s">
        <v>1141</v>
      </c>
    </row>
    <row r="95" spans="1:40">
      <c r="A95" s="43"/>
      <c r="B95" s="43"/>
      <c r="C95" s="43"/>
      <c r="D95" s="43"/>
      <c r="E95" s="43"/>
      <c r="F95" s="43"/>
      <c r="G95" s="43" t="s">
        <v>1118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5"/>
      <c r="AN95" t="s">
        <v>1141</v>
      </c>
    </row>
    <row r="96" spans="1:40">
      <c r="A96" s="43"/>
      <c r="B96" s="43"/>
      <c r="C96" s="43"/>
      <c r="D96" s="43"/>
      <c r="E96" s="43"/>
      <c r="F96" s="43"/>
      <c r="G96" s="43" t="s">
        <v>1796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5"/>
      <c r="AN96" t="s">
        <v>1141</v>
      </c>
    </row>
    <row r="97" spans="1:40">
      <c r="A97" s="43"/>
      <c r="B97" s="43"/>
      <c r="C97" s="43"/>
      <c r="D97" s="43"/>
      <c r="E97" s="43"/>
      <c r="F97" s="43"/>
      <c r="G97" s="43" t="s">
        <v>1274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t="s">
        <v>1141</v>
      </c>
    </row>
    <row r="98" spans="1:40">
      <c r="A98" s="43"/>
      <c r="B98" s="43"/>
      <c r="C98" s="43" t="s">
        <v>1228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t="s">
        <v>1141</v>
      </c>
    </row>
    <row r="99" spans="1:40">
      <c r="A99" s="43"/>
      <c r="B99" s="43"/>
      <c r="C99" s="43"/>
      <c r="D99" s="43"/>
      <c r="E99" s="43"/>
      <c r="F99" s="43"/>
      <c r="G99" s="43" t="s">
        <v>1118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54">
        <f>'SheetA8 Canada'!C347</f>
        <v>2</v>
      </c>
      <c r="U99" s="54"/>
      <c r="V99" s="54">
        <f>'SheetA8 Canada'!E347</f>
        <v>9</v>
      </c>
      <c r="W99" s="54"/>
      <c r="X99" s="54">
        <f>'SheetA8 Canada'!G347</f>
        <v>20</v>
      </c>
      <c r="Y99" s="54"/>
      <c r="Z99" s="54">
        <f>'SheetA8 Canada'!I347</f>
        <v>32</v>
      </c>
      <c r="AA99" s="54"/>
      <c r="AB99" s="54">
        <f>'SheetA8 Canada'!K347</f>
        <v>24</v>
      </c>
      <c r="AC99" s="54"/>
      <c r="AD99" s="54">
        <f>'SheetA5 Argentina'!J147+'SheetA8 Canada'!M347</f>
        <v>28</v>
      </c>
      <c r="AE99" s="54"/>
      <c r="AF99" s="54">
        <f>'SheetA5 Argentina'!L147+'SheetA8 Canada'!O347+'SheetA16 Other America'!R321</f>
        <v>34</v>
      </c>
      <c r="AG99" s="54"/>
      <c r="AH99" s="54">
        <f>'SheetA5 Argentina'!N147+'SheetA8 Canada'!Q347+'SheetA16 Other America'!T321</f>
        <v>34</v>
      </c>
      <c r="AI99" s="54"/>
      <c r="AJ99" s="54">
        <f>'SheetA5 Argentina'!P147+'SheetA8 Canada'!S347+'SheetA16 Other America'!V321</f>
        <v>13</v>
      </c>
      <c r="AK99" s="54"/>
      <c r="AL99" s="54"/>
      <c r="AM99" s="55">
        <f>SUM(T99:AJ99)</f>
        <v>196</v>
      </c>
      <c r="AN99" t="s">
        <v>1141</v>
      </c>
    </row>
    <row r="100" spans="1:40">
      <c r="A100" s="43"/>
      <c r="B100" s="43"/>
      <c r="C100" s="43"/>
      <c r="D100" s="43"/>
      <c r="E100" s="43"/>
      <c r="F100" s="43"/>
      <c r="G100" s="43" t="s">
        <v>1796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54">
        <f>'SheetA8 Canada'!C348</f>
        <v>0</v>
      </c>
      <c r="U100" s="54"/>
      <c r="V100" s="54">
        <f>'SheetA8 Canada'!E348</f>
        <v>1</v>
      </c>
      <c r="W100" s="54"/>
      <c r="X100" s="54">
        <f>'SheetA8 Canada'!G348</f>
        <v>1</v>
      </c>
      <c r="Y100" s="54"/>
      <c r="Z100" s="54">
        <f>'SheetA8 Canada'!I348</f>
        <v>1</v>
      </c>
      <c r="AA100" s="54"/>
      <c r="AB100" s="54">
        <f>'SheetA8 Canada'!K348</f>
        <v>1</v>
      </c>
      <c r="AC100" s="54"/>
      <c r="AD100" s="54">
        <f>'SheetA5 Argentina'!J148+'SheetA8 Canada'!M348</f>
        <v>7</v>
      </c>
      <c r="AE100" s="54"/>
      <c r="AF100" s="54">
        <f>'SheetA5 Argentina'!L148+'SheetA8 Canada'!O348+'SheetA16 Other America'!R322</f>
        <v>12</v>
      </c>
      <c r="AG100" s="54"/>
      <c r="AH100" s="54">
        <f>'SheetA5 Argentina'!N148+'SheetA8 Canada'!Q348+'SheetA16 Other America'!T322</f>
        <v>18</v>
      </c>
      <c r="AI100" s="54"/>
      <c r="AJ100" s="54">
        <f>'SheetA5 Argentina'!P148+'SheetA8 Canada'!S348+'SheetA16 Other America'!V322</f>
        <v>11</v>
      </c>
      <c r="AK100" s="54"/>
      <c r="AL100" s="54"/>
      <c r="AM100" s="55">
        <f>SUM(C100:AJ100)</f>
        <v>52</v>
      </c>
      <c r="AN100" t="s">
        <v>1141</v>
      </c>
    </row>
    <row r="101" spans="1:40">
      <c r="A101" s="43"/>
      <c r="B101" s="43"/>
      <c r="C101" s="43"/>
      <c r="D101" s="43"/>
      <c r="E101" s="43"/>
      <c r="F101" s="43"/>
      <c r="G101" s="43" t="s">
        <v>1274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54">
        <f>T99+T100</f>
        <v>2</v>
      </c>
      <c r="U101" s="54"/>
      <c r="V101" s="54">
        <f>V99+V100</f>
        <v>10</v>
      </c>
      <c r="W101" s="54"/>
      <c r="X101" s="54">
        <f>X99+X100</f>
        <v>21</v>
      </c>
      <c r="Y101" s="54"/>
      <c r="Z101" s="54">
        <f>Z99+Z100</f>
        <v>33</v>
      </c>
      <c r="AA101" s="54"/>
      <c r="AB101" s="54">
        <f>AB99+AB100</f>
        <v>25</v>
      </c>
      <c r="AC101" s="54"/>
      <c r="AD101" s="54">
        <f>AD99+AD100</f>
        <v>35</v>
      </c>
      <c r="AE101" s="54"/>
      <c r="AF101" s="54">
        <f>AF99+AF100</f>
        <v>46</v>
      </c>
      <c r="AG101" s="54"/>
      <c r="AH101" s="54">
        <f>AH99+AH100</f>
        <v>52</v>
      </c>
      <c r="AI101" s="54"/>
      <c r="AJ101" s="54">
        <f>AJ99+AJ100</f>
        <v>24</v>
      </c>
      <c r="AK101" s="54"/>
      <c r="AL101" s="54"/>
      <c r="AM101" s="54">
        <f>AM99+AM100</f>
        <v>248</v>
      </c>
      <c r="AN101" t="s">
        <v>1141</v>
      </c>
    </row>
    <row r="102" spans="1:40">
      <c r="A102" s="43"/>
      <c r="B102" s="43"/>
      <c r="C102" s="43" t="s">
        <v>1229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t="s">
        <v>1141</v>
      </c>
    </row>
    <row r="103" spans="1:40">
      <c r="A103" s="43"/>
      <c r="B103" s="43"/>
      <c r="C103" s="43"/>
      <c r="D103" s="43"/>
      <c r="E103" s="43"/>
      <c r="F103" s="43"/>
      <c r="G103" s="43" t="s">
        <v>1118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54">
        <v>0</v>
      </c>
      <c r="U103" s="54"/>
      <c r="V103" s="54">
        <v>0</v>
      </c>
      <c r="W103" s="54"/>
      <c r="X103" s="54">
        <v>0</v>
      </c>
      <c r="Y103" s="54"/>
      <c r="Z103" s="54">
        <f>'SheetA4 Africa'!F225*0.1</f>
        <v>0.30000000000000004</v>
      </c>
      <c r="AA103" s="54"/>
      <c r="AB103" s="54">
        <f>'SheetA4 Africa'!H225*0.1</f>
        <v>1.1000000000000001</v>
      </c>
      <c r="AC103" s="54"/>
      <c r="AD103" s="54">
        <f>'SheetA4 Africa'!J225*0.1</f>
        <v>0.9</v>
      </c>
      <c r="AE103" s="54"/>
      <c r="AF103" s="54">
        <f>'SheetA4 Africa'!L225*0.1</f>
        <v>1.5</v>
      </c>
      <c r="AG103" s="54"/>
      <c r="AH103" s="54">
        <f>'SheetA4 Africa'!N225*0.1</f>
        <v>0.5</v>
      </c>
      <c r="AI103" s="54"/>
      <c r="AJ103" s="54">
        <f>'SheetA4 Africa'!P225*0.1</f>
        <v>0.1</v>
      </c>
      <c r="AK103" s="54"/>
      <c r="AL103" s="54"/>
      <c r="AM103" s="55">
        <f>SUM(C103:AJ103)</f>
        <v>4.4000000000000004</v>
      </c>
      <c r="AN103" t="s">
        <v>1141</v>
      </c>
    </row>
    <row r="104" spans="1:40">
      <c r="A104" s="43"/>
      <c r="B104" s="43"/>
      <c r="C104" s="43"/>
      <c r="D104" s="43"/>
      <c r="E104" s="43"/>
      <c r="F104" s="43"/>
      <c r="G104" s="43" t="s">
        <v>1796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54">
        <v>0</v>
      </c>
      <c r="U104" s="54"/>
      <c r="V104" s="54">
        <v>0</v>
      </c>
      <c r="W104" s="54"/>
      <c r="X104" s="54">
        <v>0</v>
      </c>
      <c r="Y104" s="54"/>
      <c r="Z104" s="54">
        <f>'SheetA4 Africa'!F226*0.1</f>
        <v>0</v>
      </c>
      <c r="AA104" s="54"/>
      <c r="AB104" s="54">
        <f>'SheetA4 Africa'!H226*0.1</f>
        <v>0.1</v>
      </c>
      <c r="AC104" s="54"/>
      <c r="AD104" s="54">
        <f>'SheetA4 Africa'!J226*0.1</f>
        <v>0.1</v>
      </c>
      <c r="AE104" s="54"/>
      <c r="AF104" s="54">
        <f>'SheetA4 Africa'!L226*0.1</f>
        <v>0</v>
      </c>
      <c r="AG104" s="54"/>
      <c r="AH104" s="54">
        <f>'SheetA4 Africa'!N226*0.1</f>
        <v>0.1</v>
      </c>
      <c r="AI104" s="54"/>
      <c r="AJ104" s="54">
        <f>'SheetA4 Africa'!P226*0.1</f>
        <v>0</v>
      </c>
      <c r="AK104" s="54"/>
      <c r="AL104" s="54"/>
      <c r="AM104" s="55">
        <f>SUM(C104:AJ104)</f>
        <v>0.30000000000000004</v>
      </c>
      <c r="AN104" t="s">
        <v>1141</v>
      </c>
    </row>
    <row r="105" spans="1:40">
      <c r="A105" s="43"/>
      <c r="B105" s="43"/>
      <c r="C105" s="43"/>
      <c r="D105" s="43"/>
      <c r="E105" s="43"/>
      <c r="F105" s="43"/>
      <c r="G105" s="43" t="s">
        <v>1274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54">
        <f>T103+T104</f>
        <v>0</v>
      </c>
      <c r="U105" s="54"/>
      <c r="V105" s="54">
        <f>V103+V104</f>
        <v>0</v>
      </c>
      <c r="W105" s="54"/>
      <c r="X105" s="54">
        <f>X103+X104</f>
        <v>0</v>
      </c>
      <c r="Y105" s="54"/>
      <c r="Z105" s="54">
        <f>Z103+Z104</f>
        <v>0.30000000000000004</v>
      </c>
      <c r="AA105" s="54"/>
      <c r="AB105" s="54">
        <f>AB103+AB104</f>
        <v>1.2000000000000002</v>
      </c>
      <c r="AC105" s="54"/>
      <c r="AD105" s="54">
        <f>AD103+AD104</f>
        <v>1</v>
      </c>
      <c r="AE105" s="54"/>
      <c r="AF105" s="54">
        <f>AF103+AF104</f>
        <v>1.5</v>
      </c>
      <c r="AG105" s="54"/>
      <c r="AH105" s="54">
        <f>AH103+AH104</f>
        <v>0.6</v>
      </c>
      <c r="AI105" s="54"/>
      <c r="AJ105" s="54">
        <f>AJ103+AJ104</f>
        <v>0.1</v>
      </c>
      <c r="AK105" s="54"/>
      <c r="AL105" s="54"/>
      <c r="AM105" s="54">
        <f>AM103+AM104</f>
        <v>4.7</v>
      </c>
      <c r="AN105" t="s">
        <v>1141</v>
      </c>
    </row>
    <row r="106" spans="1:40">
      <c r="A106" s="43"/>
      <c r="B106" s="43"/>
      <c r="C106" s="43" t="s">
        <v>233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t="s">
        <v>1141</v>
      </c>
    </row>
    <row r="107" spans="1:40">
      <c r="A107" s="43"/>
      <c r="B107" s="43"/>
      <c r="C107" s="43"/>
      <c r="D107" s="43"/>
      <c r="E107" s="43"/>
      <c r="F107" s="43"/>
      <c r="G107" s="43" t="s">
        <v>1118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54">
        <v>0</v>
      </c>
      <c r="U107" s="54"/>
      <c r="V107" s="54">
        <v>0</v>
      </c>
      <c r="W107" s="54"/>
      <c r="X107" s="54">
        <v>0</v>
      </c>
      <c r="Y107" s="54"/>
      <c r="Z107" s="54">
        <f>'SheetA4 Africa'!F225*0.85</f>
        <v>2.5499999999999998</v>
      </c>
      <c r="AA107" s="54"/>
      <c r="AB107" s="54">
        <f>'SheetA4 Africa'!H225*0.85</f>
        <v>9.35</v>
      </c>
      <c r="AC107" s="54"/>
      <c r="AD107" s="54">
        <f>'SheetA4 Africa'!J225*0.85</f>
        <v>7.6499999999999995</v>
      </c>
      <c r="AE107" s="54"/>
      <c r="AF107" s="54">
        <f>'SheetA4 Africa'!L225*0.85</f>
        <v>12.75</v>
      </c>
      <c r="AG107" s="54"/>
      <c r="AH107" s="54">
        <f>'SheetA4 Africa'!N225*0.85</f>
        <v>4.25</v>
      </c>
      <c r="AI107" s="54"/>
      <c r="AJ107" s="54">
        <f>'SheetA4 Africa'!P225*0.85</f>
        <v>0.85</v>
      </c>
      <c r="AK107" s="54"/>
      <c r="AL107" s="54"/>
      <c r="AM107" s="55">
        <f>SUM(C107:AJ107)</f>
        <v>37.4</v>
      </c>
      <c r="AN107" t="s">
        <v>1141</v>
      </c>
    </row>
    <row r="108" spans="1:40">
      <c r="A108" s="43"/>
      <c r="B108" s="43"/>
      <c r="C108" s="43"/>
      <c r="D108" s="43"/>
      <c r="E108" s="43"/>
      <c r="F108" s="43"/>
      <c r="G108" s="43" t="s">
        <v>1796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54">
        <v>0</v>
      </c>
      <c r="U108" s="54"/>
      <c r="V108" s="54">
        <v>0</v>
      </c>
      <c r="W108" s="54"/>
      <c r="X108" s="54">
        <v>0</v>
      </c>
      <c r="Y108" s="54"/>
      <c r="Z108" s="54">
        <f>'SheetA4 Africa'!F226*0.85</f>
        <v>0</v>
      </c>
      <c r="AA108" s="54"/>
      <c r="AB108" s="54">
        <f>'SheetA4 Africa'!H226*0.85</f>
        <v>0.85</v>
      </c>
      <c r="AC108" s="54"/>
      <c r="AD108" s="54">
        <f>'SheetA4 Africa'!J226*0.85</f>
        <v>0.85</v>
      </c>
      <c r="AE108" s="54"/>
      <c r="AF108" s="54">
        <f>'SheetA4 Africa'!L226*0.85</f>
        <v>0</v>
      </c>
      <c r="AG108" s="54"/>
      <c r="AH108" s="54">
        <f>'SheetA4 Africa'!N226*0.85</f>
        <v>0.85</v>
      </c>
      <c r="AI108" s="54"/>
      <c r="AJ108" s="54">
        <f>'SheetA4 Africa'!P226*0.85</f>
        <v>0</v>
      </c>
      <c r="AK108" s="54"/>
      <c r="AL108" s="54"/>
      <c r="AM108" s="55">
        <f>SUM(C108:AJ108)</f>
        <v>2.5499999999999998</v>
      </c>
      <c r="AN108" t="s">
        <v>1141</v>
      </c>
    </row>
    <row r="109" spans="1:40">
      <c r="A109" s="43"/>
      <c r="B109" s="43"/>
      <c r="C109" s="43"/>
      <c r="D109" s="43"/>
      <c r="E109" s="43"/>
      <c r="F109" s="43"/>
      <c r="G109" s="43" t="s">
        <v>1274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54">
        <f>T107+T108</f>
        <v>0</v>
      </c>
      <c r="U109" s="54"/>
      <c r="V109" s="54">
        <f>V107+V108</f>
        <v>0</v>
      </c>
      <c r="W109" s="54"/>
      <c r="X109" s="54">
        <f>X107+X108</f>
        <v>0</v>
      </c>
      <c r="Y109" s="54"/>
      <c r="Z109" s="54">
        <f>Z107+Z108</f>
        <v>2.5499999999999998</v>
      </c>
      <c r="AA109" s="54"/>
      <c r="AB109" s="54">
        <f>AB107+AB108</f>
        <v>10.199999999999999</v>
      </c>
      <c r="AC109" s="54"/>
      <c r="AD109" s="54">
        <f>AD107+AD108</f>
        <v>8.5</v>
      </c>
      <c r="AE109" s="54"/>
      <c r="AF109" s="54">
        <f>AF107+AF108</f>
        <v>12.75</v>
      </c>
      <c r="AG109" s="54"/>
      <c r="AH109" s="54">
        <f>AH107+AH108</f>
        <v>5.0999999999999996</v>
      </c>
      <c r="AI109" s="54"/>
      <c r="AJ109" s="54">
        <f>AJ107+AJ108</f>
        <v>0.85</v>
      </c>
      <c r="AK109" s="54"/>
      <c r="AL109" s="54"/>
      <c r="AM109" s="54">
        <f>AM107+AM108</f>
        <v>39.949999999999996</v>
      </c>
      <c r="AN109" t="s">
        <v>1141</v>
      </c>
    </row>
    <row r="110" spans="1:40">
      <c r="A110" s="43"/>
      <c r="B110" s="43"/>
      <c r="C110" s="43"/>
      <c r="D110" s="43"/>
      <c r="E110" s="43"/>
      <c r="F110" s="43"/>
      <c r="G110" s="43"/>
      <c r="H110" s="40" t="s">
        <v>1467</v>
      </c>
      <c r="I110" s="40"/>
      <c r="J110" s="40" t="s">
        <v>1468</v>
      </c>
      <c r="K110" s="40"/>
      <c r="L110" s="40" t="s">
        <v>1469</v>
      </c>
      <c r="M110" s="40"/>
      <c r="N110" s="40" t="s">
        <v>1100</v>
      </c>
      <c r="O110" s="40"/>
      <c r="P110" s="40" t="s">
        <v>1101</v>
      </c>
      <c r="Q110" s="40"/>
      <c r="R110" s="40" t="s">
        <v>1102</v>
      </c>
      <c r="S110" s="40"/>
      <c r="T110" s="83" t="s">
        <v>1896</v>
      </c>
      <c r="U110" s="83"/>
      <c r="V110" s="83" t="s">
        <v>1897</v>
      </c>
      <c r="W110" s="83"/>
      <c r="X110" s="83" t="s">
        <v>1898</v>
      </c>
      <c r="Y110" s="83"/>
      <c r="Z110" s="83" t="s">
        <v>1899</v>
      </c>
      <c r="AA110" s="83"/>
      <c r="AB110" s="83" t="s">
        <v>1900</v>
      </c>
      <c r="AC110" s="83"/>
      <c r="AD110" s="83" t="s">
        <v>1901</v>
      </c>
      <c r="AE110" s="83"/>
      <c r="AF110" s="83" t="s">
        <v>1902</v>
      </c>
      <c r="AG110" s="83"/>
      <c r="AH110" s="83" t="s">
        <v>1903</v>
      </c>
      <c r="AI110" s="83"/>
      <c r="AJ110" s="83" t="s">
        <v>1904</v>
      </c>
      <c r="AK110" s="83"/>
      <c r="AL110" s="40"/>
      <c r="AM110" s="40" t="s">
        <v>683</v>
      </c>
      <c r="AN110" t="s">
        <v>1141</v>
      </c>
    </row>
    <row r="111" spans="1:40">
      <c r="A111" s="43"/>
      <c r="B111" s="43"/>
      <c r="C111" s="49" t="s">
        <v>244</v>
      </c>
      <c r="D111" s="49"/>
      <c r="E111" s="49"/>
      <c r="F111" s="49"/>
      <c r="G111" s="49" t="s">
        <v>1118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6">
        <f>T57+T61+T67+T71+T75+T79+T83+T87+T91+T95+T99+T103+T107</f>
        <v>2</v>
      </c>
      <c r="U111" s="49"/>
      <c r="V111" s="56" t="e">
        <f>V57+V61+V67+V71+V75+V79+V83+V87+V91+V95+V99+V103+V107</f>
        <v>#REF!</v>
      </c>
      <c r="W111" s="49"/>
      <c r="X111" s="56" t="e">
        <f>X57+X61+X67+X71+X75+X79+X83+X87+X91+X95+X99+X103+X107</f>
        <v>#REF!</v>
      </c>
      <c r="Y111" s="49"/>
      <c r="Z111" s="56" t="e">
        <f>Z57+Z61+Z67+Z71+Z75+Z79+Z83+Z87+Z91+Z95+Z99+Z103+Z107</f>
        <v>#REF!</v>
      </c>
      <c r="AA111" s="49"/>
      <c r="AB111" s="56" t="e">
        <f>AB57+AB61+AB67+AB71+AB75+AB79+AB83+AB87+AB91+AB95+AB99+AB103+AB107</f>
        <v>#REF!</v>
      </c>
      <c r="AC111" s="49"/>
      <c r="AD111" s="56" t="e">
        <f>AD57+AD61+AD67+AD71+AD75+AD79+AD83+AD87+AD91+AD95+AD99+AD103+AD107</f>
        <v>#REF!</v>
      </c>
      <c r="AE111" s="49"/>
      <c r="AF111" s="56" t="e">
        <f>AF57+AF61+AF67+AF71+AF75+AF79+AF83+AF87+AF91+AF95+AF99+AF103+AF107</f>
        <v>#REF!</v>
      </c>
      <c r="AG111" s="49"/>
      <c r="AH111" s="56" t="e">
        <f>AH57+AH61+AH67+AH71+AH75+AH79+AH83+AH87+AH91+AH95+AH99+AH103+AH107</f>
        <v>#REF!</v>
      </c>
      <c r="AI111" s="49"/>
      <c r="AJ111" s="56" t="e">
        <f>AJ57+AJ61+AJ67+AJ71+AJ75+AJ79+AJ83+AJ87+AJ91+AJ95+AJ99+AJ103+AJ107</f>
        <v>#REF!</v>
      </c>
      <c r="AK111" s="56"/>
      <c r="AL111" s="49"/>
      <c r="AM111" s="57" t="e">
        <f>SUM(C111:AJ111)</f>
        <v>#REF!</v>
      </c>
      <c r="AN111" t="s">
        <v>1141</v>
      </c>
    </row>
    <row r="112" spans="1:40">
      <c r="A112" s="43"/>
      <c r="B112" s="43"/>
      <c r="C112" s="49"/>
      <c r="D112" s="49"/>
      <c r="E112" s="49"/>
      <c r="F112" s="49"/>
      <c r="G112" s="49" t="s">
        <v>1796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6">
        <f>T58+T62+T68+T72+T76+T80+T84+T88+T92+T96+T100+T104+T108</f>
        <v>0</v>
      </c>
      <c r="U112" s="49"/>
      <c r="V112" s="56" t="e">
        <f>V58+V62+V68+V72+V76+V80+V84+V88+V92+V96+V100+V104+V108</f>
        <v>#REF!</v>
      </c>
      <c r="W112" s="49"/>
      <c r="X112" s="56" t="e">
        <f>X58+X62+X68+X72+X76+X80+X84+X88+X92+X96+X100+X104+X108</f>
        <v>#REF!</v>
      </c>
      <c r="Y112" s="49"/>
      <c r="Z112" s="56" t="e">
        <f>Z58+Z62+Z68+Z72+Z76+Z80+Z84+Z88+Z92+Z96+Z100+Z104+Z108</f>
        <v>#REF!</v>
      </c>
      <c r="AA112" s="49"/>
      <c r="AB112" s="56" t="e">
        <f>AB58+AB62+AB68+AB72+AB76+AB80+AB84+AB88+AB92+AB96+AB100+AB104+AB108</f>
        <v>#REF!</v>
      </c>
      <c r="AC112" s="49"/>
      <c r="AD112" s="56" t="e">
        <f>AD58+AD62+AD68+AD72+AD76+AD80+AD84+AD88+AD92+AD96+AD100+AD104+AD108</f>
        <v>#REF!</v>
      </c>
      <c r="AE112" s="49"/>
      <c r="AF112" s="56" t="e">
        <f>AF58+AF62+AF68+AF72+AF76+AF80+AF84+AF88+AF92+AF96+AF100+AF104+AF108</f>
        <v>#REF!</v>
      </c>
      <c r="AG112" s="49"/>
      <c r="AH112" s="56" t="e">
        <f>AH58+AH62+AH68+AH72+AH76+AH80+AH84+AH88+AH92+AH96+AH100+AH104+AH108</f>
        <v>#REF!</v>
      </c>
      <c r="AI112" s="49"/>
      <c r="AJ112" s="56" t="e">
        <f>AJ58+AJ62+AJ68+AJ72+AJ76+AJ80+AJ84+AJ88+AJ92+AJ96+AJ100+AJ104+AJ108</f>
        <v>#REF!</v>
      </c>
      <c r="AK112" s="56"/>
      <c r="AL112" s="49"/>
      <c r="AM112" s="57" t="e">
        <f>SUM(C112:AJ112)</f>
        <v>#REF!</v>
      </c>
      <c r="AN112" t="s">
        <v>1141</v>
      </c>
    </row>
    <row r="113" spans="1:40">
      <c r="A113" s="43"/>
      <c r="B113" s="43"/>
      <c r="C113" s="49"/>
      <c r="D113" s="49"/>
      <c r="E113" s="49"/>
      <c r="F113" s="49"/>
      <c r="G113" s="49" t="s">
        <v>1274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6">
        <f>T111+T112</f>
        <v>2</v>
      </c>
      <c r="U113" s="49"/>
      <c r="V113" s="56" t="e">
        <f>V111+V112</f>
        <v>#REF!</v>
      </c>
      <c r="W113" s="49"/>
      <c r="X113" s="56" t="e">
        <f>X111+X112</f>
        <v>#REF!</v>
      </c>
      <c r="Y113" s="49"/>
      <c r="Z113" s="56" t="e">
        <f>Z111+Z112</f>
        <v>#REF!</v>
      </c>
      <c r="AA113" s="49"/>
      <c r="AB113" s="56" t="e">
        <f>AB111+AB112</f>
        <v>#REF!</v>
      </c>
      <c r="AC113" s="49"/>
      <c r="AD113" s="56" t="e">
        <f>AD111+AD112</f>
        <v>#REF!</v>
      </c>
      <c r="AE113" s="49"/>
      <c r="AF113" s="56" t="e">
        <f>AF111+AF112</f>
        <v>#REF!</v>
      </c>
      <c r="AG113" s="49"/>
      <c r="AH113" s="56" t="e">
        <f>AH111+AH112</f>
        <v>#REF!</v>
      </c>
      <c r="AI113" s="49"/>
      <c r="AJ113" s="56" t="e">
        <f>AJ111+AJ112</f>
        <v>#REF!</v>
      </c>
      <c r="AK113" s="56"/>
      <c r="AL113" s="49"/>
      <c r="AM113" s="56" t="e">
        <f>AM111+AM112</f>
        <v>#REF!</v>
      </c>
      <c r="AN113" t="s">
        <v>1141</v>
      </c>
    </row>
    <row r="114" spans="1:40">
      <c r="A114" t="s">
        <v>57</v>
      </c>
      <c r="G114" s="49" t="s">
        <v>58</v>
      </c>
      <c r="AH114" t="s">
        <v>1140</v>
      </c>
      <c r="AN114" t="s">
        <v>1141</v>
      </c>
    </row>
    <row r="121" spans="1:40">
      <c r="J121" s="2"/>
    </row>
    <row r="136" spans="8:10">
      <c r="H136" s="2"/>
    </row>
    <row r="139" spans="8:10">
      <c r="J139" s="2"/>
    </row>
    <row r="157" spans="20:20">
      <c r="T157" s="2"/>
    </row>
    <row r="160" spans="20:20">
      <c r="T160" s="1"/>
    </row>
    <row r="161" spans="8:20">
      <c r="T161" s="1"/>
    </row>
    <row r="162" spans="8:20">
      <c r="T162" s="1"/>
    </row>
    <row r="163" spans="8:20">
      <c r="T163" s="1"/>
    </row>
    <row r="164" spans="8:20">
      <c r="T164" s="1"/>
    </row>
    <row r="166" spans="8:20">
      <c r="Q166" s="2"/>
    </row>
    <row r="167" spans="8:20">
      <c r="H167" s="7"/>
      <c r="L167" s="2"/>
    </row>
    <row r="168" spans="8:20">
      <c r="L168" s="1"/>
    </row>
    <row r="169" spans="8:20">
      <c r="H169" s="5"/>
    </row>
    <row r="173" spans="8:20">
      <c r="H173" s="3"/>
      <c r="L173" s="2"/>
    </row>
    <row r="174" spans="8:20">
      <c r="H174" s="2"/>
    </row>
    <row r="176" spans="8:20">
      <c r="H176" s="4"/>
      <c r="N176" s="2"/>
      <c r="Q176" s="2"/>
    </row>
    <row r="177" spans="8:18">
      <c r="H177" s="8"/>
      <c r="Q177" s="6"/>
    </row>
    <row r="178" spans="8:18">
      <c r="H178" s="2"/>
    </row>
    <row r="179" spans="8:18">
      <c r="H179" s="2"/>
    </row>
    <row r="181" spans="8:18">
      <c r="H181" s="8"/>
    </row>
    <row r="182" spans="8:18">
      <c r="H182" s="2"/>
    </row>
    <row r="183" spans="8:18">
      <c r="H183" s="1"/>
      <c r="R183" s="2"/>
    </row>
    <row r="185" spans="8:18">
      <c r="H185" s="8"/>
    </row>
    <row r="186" spans="8:18">
      <c r="H186" s="1"/>
      <c r="R186" s="1"/>
    </row>
    <row r="203" spans="10:14">
      <c r="N203" s="5"/>
    </row>
    <row r="207" spans="10:14">
      <c r="J207" s="2"/>
    </row>
    <row r="209" spans="11:18">
      <c r="R209" s="2"/>
    </row>
    <row r="210" spans="11:18">
      <c r="R210" s="2"/>
    </row>
    <row r="212" spans="11:18">
      <c r="R212" s="2"/>
    </row>
    <row r="216" spans="11:18">
      <c r="K216" t="s">
        <v>245</v>
      </c>
    </row>
    <row r="217" spans="11:18">
      <c r="K217" t="s">
        <v>246</v>
      </c>
    </row>
    <row r="218" spans="11:18">
      <c r="K218" t="s">
        <v>245</v>
      </c>
      <c r="L218" s="2"/>
    </row>
    <row r="219" spans="11:18">
      <c r="K219" t="s">
        <v>245</v>
      </c>
      <c r="L219" s="2"/>
    </row>
    <row r="220" spans="11:18">
      <c r="K220" t="s">
        <v>245</v>
      </c>
      <c r="L220" s="2"/>
    </row>
  </sheetData>
  <phoneticPr fontId="0" type="noConversion"/>
  <hyperlinks>
    <hyperlink ref="G1" r:id="rId1"/>
  </hyperlinks>
  <printOptions gridLinesSet="0"/>
  <pageMargins left="0.15748031496062992" right="0.15748031496062992" top="0.19685039370078741" bottom="0.39370078740157483" header="0.31496062992125984" footer="0.31496062992125984"/>
  <pageSetup paperSize="9" scale="42" orientation="portrait" r:id="rId2"/>
  <headerFooter alignWithMargins="0">
    <oddHeader>H-AMAFOC.XLS</oddHeader>
    <oddFooter>Page &amp;P&amp;R&amp;A</oddFooter>
  </headerFooter>
  <drawing r:id="rId3"/>
  <webPublishItems count="1">
    <webPublishItem id="22857" divId="H-amafoc_22857" sourceType="printArea" destinationFile="C:\homepage\Htm\familytree\amafoc0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8"/>
  <sheetViews>
    <sheetView showGridLines="0" zoomScale="60" zoomScaleNormal="60" workbookViewId="0">
      <selection activeCell="A6" sqref="A6"/>
    </sheetView>
  </sheetViews>
  <sheetFormatPr defaultRowHeight="12.75"/>
  <cols>
    <col min="7" max="7" width="2.28515625" customWidth="1"/>
    <col min="8" max="8" width="13.85546875" customWidth="1"/>
    <col min="9" max="9" width="2.28515625" customWidth="1"/>
    <col min="10" max="10" width="14.140625" customWidth="1"/>
    <col min="11" max="11" width="2.140625" customWidth="1"/>
    <col min="12" max="12" width="19.28515625" customWidth="1"/>
    <col min="13" max="13" width="2.140625" customWidth="1"/>
    <col min="14" max="14" width="42" customWidth="1"/>
    <col min="15" max="15" width="2.7109375" customWidth="1"/>
    <col min="16" max="16" width="47.5703125" customWidth="1"/>
    <col min="17" max="17" width="2.5703125" customWidth="1"/>
    <col min="18" max="18" width="34.5703125" customWidth="1"/>
    <col min="19" max="19" width="2.28515625" customWidth="1"/>
    <col min="20" max="20" width="14.28515625" customWidth="1"/>
    <col min="21" max="21" width="2.7109375" customWidth="1"/>
    <col min="22" max="22" width="14.28515625" customWidth="1"/>
    <col min="24" max="24" width="2.85546875" customWidth="1"/>
  </cols>
  <sheetData>
    <row r="1" spans="1:24" ht="30">
      <c r="A1" s="24" t="s">
        <v>3263</v>
      </c>
      <c r="F1" s="277" t="s">
        <v>1061</v>
      </c>
      <c r="L1" t="s">
        <v>1525</v>
      </c>
      <c r="N1" t="s">
        <v>1525</v>
      </c>
      <c r="P1" t="s">
        <v>1623</v>
      </c>
      <c r="R1" t="s">
        <v>1525</v>
      </c>
      <c r="T1" t="s">
        <v>777</v>
      </c>
      <c r="V1" t="s">
        <v>1766</v>
      </c>
      <c r="W1" t="s">
        <v>1140</v>
      </c>
      <c r="X1" t="s">
        <v>1141</v>
      </c>
    </row>
    <row r="2" spans="1:24">
      <c r="A2" s="5" t="s">
        <v>3264</v>
      </c>
      <c r="H2" t="s">
        <v>1589</v>
      </c>
      <c r="J2" s="2" t="s">
        <v>1590</v>
      </c>
      <c r="L2" s="2" t="s">
        <v>1591</v>
      </c>
      <c r="N2" s="2" t="s">
        <v>280</v>
      </c>
      <c r="P2" s="2" t="s">
        <v>281</v>
      </c>
      <c r="R2" s="2" t="s">
        <v>282</v>
      </c>
      <c r="T2" s="2" t="s">
        <v>283</v>
      </c>
      <c r="V2" s="2" t="s">
        <v>1053</v>
      </c>
      <c r="X2" s="1" t="s">
        <v>1141</v>
      </c>
    </row>
    <row r="3" spans="1:24">
      <c r="A3" s="5" t="s">
        <v>3265</v>
      </c>
      <c r="B3" t="s">
        <v>1216</v>
      </c>
      <c r="H3" s="2" t="s">
        <v>1912</v>
      </c>
      <c r="J3" s="2" t="s">
        <v>1474</v>
      </c>
      <c r="L3" s="2" t="s">
        <v>1475</v>
      </c>
      <c r="N3" s="2" t="s">
        <v>1476</v>
      </c>
      <c r="O3" s="2"/>
      <c r="P3" s="1" t="s">
        <v>1901</v>
      </c>
      <c r="R3" s="2" t="s">
        <v>477</v>
      </c>
      <c r="T3" s="2" t="s">
        <v>1049</v>
      </c>
      <c r="U3" s="2"/>
      <c r="V3" t="s">
        <v>1904</v>
      </c>
      <c r="X3" t="s">
        <v>1141</v>
      </c>
    </row>
    <row r="4" spans="1:24">
      <c r="A4" s="28" t="s">
        <v>1298</v>
      </c>
      <c r="G4" s="5"/>
      <c r="H4" s="2"/>
      <c r="J4" s="2"/>
      <c r="L4" s="2"/>
      <c r="N4" s="2"/>
      <c r="O4" s="2"/>
      <c r="P4" s="1"/>
      <c r="U4" s="2"/>
      <c r="X4" t="s">
        <v>1141</v>
      </c>
    </row>
    <row r="5" spans="1:24">
      <c r="A5" s="2" t="s">
        <v>973</v>
      </c>
      <c r="H5" s="2"/>
      <c r="J5" s="2"/>
      <c r="L5" s="2"/>
      <c r="N5" s="2"/>
      <c r="O5" s="2"/>
      <c r="P5" s="1"/>
      <c r="U5" s="2"/>
      <c r="X5" t="s">
        <v>1141</v>
      </c>
    </row>
    <row r="6" spans="1:24">
      <c r="A6" s="301" t="s">
        <v>4122</v>
      </c>
      <c r="H6" s="2"/>
      <c r="J6" s="2"/>
      <c r="L6" s="2"/>
      <c r="N6" s="2"/>
      <c r="O6" s="2"/>
      <c r="P6" s="1"/>
      <c r="U6" s="2"/>
      <c r="X6" t="s">
        <v>1141</v>
      </c>
    </row>
    <row r="7" spans="1:24">
      <c r="X7" s="1" t="s">
        <v>1141</v>
      </c>
    </row>
    <row r="8" spans="1:24">
      <c r="A8" s="5" t="s">
        <v>3269</v>
      </c>
      <c r="X8" s="1" t="s">
        <v>1141</v>
      </c>
    </row>
    <row r="9" spans="1:24">
      <c r="A9" s="5" t="s">
        <v>3270</v>
      </c>
      <c r="X9" s="1" t="s">
        <v>1141</v>
      </c>
    </row>
    <row r="10" spans="1:24">
      <c r="A10" s="5" t="s">
        <v>3267</v>
      </c>
      <c r="X10" s="1" t="s">
        <v>1141</v>
      </c>
    </row>
    <row r="11" spans="1:24">
      <c r="A11" s="5" t="s">
        <v>3268</v>
      </c>
      <c r="X11" s="1" t="s">
        <v>1141</v>
      </c>
    </row>
    <row r="12" spans="1:24">
      <c r="A12" s="5" t="s">
        <v>3271</v>
      </c>
      <c r="X12" s="1" t="s">
        <v>1141</v>
      </c>
    </row>
    <row r="13" spans="1:24">
      <c r="A13" s="5" t="s">
        <v>3266</v>
      </c>
      <c r="X13" s="1" t="s">
        <v>1141</v>
      </c>
    </row>
    <row r="14" spans="1:24">
      <c r="X14" s="1" t="s">
        <v>1141</v>
      </c>
    </row>
    <row r="15" spans="1:24">
      <c r="A15" s="166" t="s">
        <v>3126</v>
      </c>
      <c r="I15" s="16"/>
      <c r="V15" s="26"/>
      <c r="X15" s="1" t="s">
        <v>1141</v>
      </c>
    </row>
    <row r="16" spans="1:24">
      <c r="G16" s="5" t="s">
        <v>3262</v>
      </c>
      <c r="I16" s="16"/>
      <c r="O16" s="37" t="s">
        <v>1920</v>
      </c>
      <c r="P16" s="15"/>
      <c r="Q16" s="15"/>
      <c r="X16" t="s">
        <v>1141</v>
      </c>
    </row>
    <row r="17" spans="1:24">
      <c r="A17" s="200" t="s">
        <v>4107</v>
      </c>
      <c r="B17" s="261"/>
      <c r="G17" s="28"/>
      <c r="I17" s="16"/>
      <c r="O17" s="37"/>
      <c r="P17" s="121" t="s">
        <v>140</v>
      </c>
      <c r="Q17" s="15"/>
      <c r="S17" s="16"/>
      <c r="X17" t="s">
        <v>1141</v>
      </c>
    </row>
    <row r="18" spans="1:24">
      <c r="A18" s="200" t="s">
        <v>4108</v>
      </c>
      <c r="B18" s="261"/>
      <c r="G18" s="28"/>
      <c r="O18" s="15" t="s">
        <v>1197</v>
      </c>
      <c r="P18" s="2" t="s">
        <v>325</v>
      </c>
      <c r="Q18" s="15"/>
      <c r="S18" s="23"/>
      <c r="X18" t="s">
        <v>1141</v>
      </c>
    </row>
    <row r="19" spans="1:24">
      <c r="A19" s="200" t="s">
        <v>4109</v>
      </c>
      <c r="B19" s="261"/>
      <c r="O19" s="15" t="s">
        <v>245</v>
      </c>
      <c r="P19" s="78" t="s">
        <v>1130</v>
      </c>
      <c r="Q19" s="15"/>
      <c r="X19" t="s">
        <v>1141</v>
      </c>
    </row>
    <row r="20" spans="1:24">
      <c r="O20" s="15" t="s">
        <v>245</v>
      </c>
      <c r="P20" s="123" t="s">
        <v>182</v>
      </c>
      <c r="Q20" s="15"/>
      <c r="X20" t="s">
        <v>1141</v>
      </c>
    </row>
    <row r="21" spans="1:24">
      <c r="O21" s="15"/>
      <c r="P21" s="15"/>
      <c r="Q21" s="15"/>
      <c r="X21" t="s">
        <v>1141</v>
      </c>
    </row>
    <row r="22" spans="1:24">
      <c r="A22" s="166" t="s">
        <v>3126</v>
      </c>
      <c r="X22" t="s">
        <v>1141</v>
      </c>
    </row>
    <row r="23" spans="1:24">
      <c r="A23" s="283" t="s">
        <v>232</v>
      </c>
      <c r="G23" s="5" t="s">
        <v>3272</v>
      </c>
      <c r="K23" s="7"/>
      <c r="L23" s="2"/>
      <c r="Q23" s="22" t="s">
        <v>3273</v>
      </c>
      <c r="R23" s="15"/>
      <c r="S23" s="15"/>
      <c r="T23" s="15"/>
      <c r="U23" s="15"/>
      <c r="V23" s="15"/>
      <c r="W23" s="15"/>
      <c r="X23" t="s">
        <v>1141</v>
      </c>
    </row>
    <row r="24" spans="1:24">
      <c r="A24" s="89" t="s">
        <v>1744</v>
      </c>
      <c r="G24" s="5" t="s">
        <v>3469</v>
      </c>
      <c r="L24" s="58"/>
      <c r="Q24" s="22"/>
      <c r="R24" s="121" t="s">
        <v>1073</v>
      </c>
      <c r="X24" t="s">
        <v>1141</v>
      </c>
    </row>
    <row r="25" spans="1:24">
      <c r="A25" s="101" t="s">
        <v>1702</v>
      </c>
      <c r="K25" s="1"/>
      <c r="L25" s="58"/>
      <c r="Q25" s="15" t="s">
        <v>1197</v>
      </c>
      <c r="R25" s="4" t="s">
        <v>3317</v>
      </c>
      <c r="S25" t="s">
        <v>1197</v>
      </c>
      <c r="T25" s="26" t="s">
        <v>3274</v>
      </c>
      <c r="X25" t="s">
        <v>1141</v>
      </c>
    </row>
    <row r="26" spans="1:24">
      <c r="A26" s="284" t="s">
        <v>251</v>
      </c>
      <c r="L26" s="180"/>
      <c r="Q26" s="15" t="s">
        <v>245</v>
      </c>
      <c r="R26" s="1" t="s">
        <v>3275</v>
      </c>
      <c r="S26" t="s">
        <v>245</v>
      </c>
      <c r="T26" s="92" t="s">
        <v>3276</v>
      </c>
      <c r="X26" t="s">
        <v>1141</v>
      </c>
    </row>
    <row r="27" spans="1:24">
      <c r="A27" s="285" t="s">
        <v>969</v>
      </c>
      <c r="K27" s="7"/>
      <c r="L27" s="2"/>
      <c r="Q27" s="15" t="s">
        <v>245</v>
      </c>
      <c r="R27" s="96" t="s">
        <v>3277</v>
      </c>
      <c r="S27" t="s">
        <v>245</v>
      </c>
      <c r="X27" t="s">
        <v>1141</v>
      </c>
    </row>
    <row r="28" spans="1:24">
      <c r="A28" s="286" t="s">
        <v>793</v>
      </c>
      <c r="K28" s="7"/>
      <c r="L28" s="2"/>
      <c r="Q28" s="15" t="s">
        <v>245</v>
      </c>
      <c r="R28" s="149" t="s">
        <v>3278</v>
      </c>
      <c r="S28" t="s">
        <v>1197</v>
      </c>
      <c r="T28" s="217" t="s">
        <v>3467</v>
      </c>
      <c r="X28" t="s">
        <v>1141</v>
      </c>
    </row>
    <row r="29" spans="1:24">
      <c r="A29" s="158" t="s">
        <v>1051</v>
      </c>
      <c r="K29" s="7"/>
      <c r="L29" s="2"/>
      <c r="Q29" s="15" t="s">
        <v>245</v>
      </c>
      <c r="R29" s="4" t="s">
        <v>3279</v>
      </c>
      <c r="S29" t="s">
        <v>245</v>
      </c>
      <c r="T29" s="217" t="s">
        <v>3468</v>
      </c>
      <c r="X29" t="s">
        <v>1141</v>
      </c>
    </row>
    <row r="30" spans="1:24">
      <c r="A30" s="113" t="s">
        <v>18</v>
      </c>
      <c r="K30" s="7"/>
      <c r="L30" s="2"/>
      <c r="Q30" s="15" t="s">
        <v>245</v>
      </c>
      <c r="R30" s="127" t="s">
        <v>3280</v>
      </c>
      <c r="X30" t="s">
        <v>1141</v>
      </c>
    </row>
    <row r="31" spans="1:24">
      <c r="A31" s="288" t="s">
        <v>1998</v>
      </c>
      <c r="K31" s="7"/>
      <c r="L31" s="2"/>
      <c r="Q31" s="15" t="s">
        <v>245</v>
      </c>
      <c r="R31" s="170" t="s">
        <v>3281</v>
      </c>
      <c r="X31" t="s">
        <v>1141</v>
      </c>
    </row>
    <row r="32" spans="1:24">
      <c r="A32" s="289" t="s">
        <v>2150</v>
      </c>
      <c r="K32" s="7"/>
      <c r="L32" s="2"/>
      <c r="Q32" s="15" t="s">
        <v>245</v>
      </c>
      <c r="R32" s="234" t="s">
        <v>3471</v>
      </c>
      <c r="X32" t="s">
        <v>1141</v>
      </c>
    </row>
    <row r="33" spans="1:24" s="261" customFormat="1">
      <c r="A33" s="289"/>
      <c r="K33" s="7"/>
      <c r="L33" s="2"/>
      <c r="Q33" s="15" t="s">
        <v>245</v>
      </c>
      <c r="R33" s="300" t="s">
        <v>4121</v>
      </c>
    </row>
    <row r="34" spans="1:24">
      <c r="A34" s="195" t="s">
        <v>2467</v>
      </c>
      <c r="K34" s="7"/>
      <c r="L34" s="2"/>
      <c r="Q34" s="15" t="s">
        <v>245</v>
      </c>
      <c r="R34" s="15"/>
      <c r="S34" s="15"/>
      <c r="T34" s="15"/>
      <c r="U34" s="15"/>
      <c r="V34" s="15"/>
      <c r="W34" s="15"/>
      <c r="X34" t="s">
        <v>1141</v>
      </c>
    </row>
    <row r="35" spans="1:24">
      <c r="A35" s="210" t="s">
        <v>2711</v>
      </c>
      <c r="K35" s="7"/>
      <c r="L35" s="2"/>
      <c r="Q35" t="s">
        <v>245</v>
      </c>
      <c r="R35" s="300" t="s">
        <v>4087</v>
      </c>
      <c r="X35" t="s">
        <v>1141</v>
      </c>
    </row>
    <row r="36" spans="1:24">
      <c r="A36" s="166" t="s">
        <v>3126</v>
      </c>
      <c r="L36" s="7"/>
      <c r="X36" t="s">
        <v>1141</v>
      </c>
    </row>
    <row r="37" spans="1:24">
      <c r="A37" s="221" t="s">
        <v>2836</v>
      </c>
      <c r="G37" s="3" t="s">
        <v>3282</v>
      </c>
      <c r="L37" s="7"/>
      <c r="M37" s="15"/>
      <c r="N37" s="36" t="s">
        <v>3954</v>
      </c>
      <c r="O37" s="15"/>
      <c r="P37" s="15"/>
      <c r="Q37" s="36" t="s">
        <v>1363</v>
      </c>
      <c r="R37" s="15"/>
      <c r="X37" t="s">
        <v>1141</v>
      </c>
    </row>
    <row r="38" spans="1:24">
      <c r="A38" s="231" t="s">
        <v>3018</v>
      </c>
      <c r="L38" s="7"/>
      <c r="M38" s="15" t="s">
        <v>1197</v>
      </c>
      <c r="N38" s="121" t="s">
        <v>3983</v>
      </c>
      <c r="O38" t="s">
        <v>1197</v>
      </c>
      <c r="P38" s="26" t="s">
        <v>3283</v>
      </c>
      <c r="Q38" s="15" t="s">
        <v>1197</v>
      </c>
      <c r="R38" s="79" t="s">
        <v>3318</v>
      </c>
      <c r="S38" t="s">
        <v>1197</v>
      </c>
      <c r="T38" s="149" t="s">
        <v>3298</v>
      </c>
      <c r="X38" t="s">
        <v>1141</v>
      </c>
    </row>
    <row r="39" spans="1:24">
      <c r="A39" s="252" t="s">
        <v>3178</v>
      </c>
      <c r="L39" s="7"/>
      <c r="M39" s="15" t="s">
        <v>245</v>
      </c>
      <c r="N39" s="261" t="s">
        <v>3955</v>
      </c>
      <c r="O39" t="s">
        <v>245</v>
      </c>
      <c r="P39" t="s">
        <v>3284</v>
      </c>
      <c r="Q39" s="15" t="s">
        <v>245</v>
      </c>
      <c r="R39" s="149" t="s">
        <v>3299</v>
      </c>
      <c r="S39" s="1">
        <v>1</v>
      </c>
      <c r="T39" s="300" t="s">
        <v>4088</v>
      </c>
      <c r="X39" t="s">
        <v>1141</v>
      </c>
    </row>
    <row r="40" spans="1:24">
      <c r="A40" s="257" t="s">
        <v>3539</v>
      </c>
      <c r="L40" s="7"/>
      <c r="M40" s="15" t="s">
        <v>245</v>
      </c>
      <c r="N40" s="261" t="s">
        <v>3956</v>
      </c>
      <c r="O40" t="s">
        <v>245</v>
      </c>
      <c r="P40" s="111" t="s">
        <v>3286</v>
      </c>
      <c r="Q40" s="15" t="s">
        <v>245</v>
      </c>
      <c r="R40" s="92" t="s">
        <v>3300</v>
      </c>
      <c r="S40" s="261" t="s">
        <v>245</v>
      </c>
      <c r="T40" s="300" t="s">
        <v>4089</v>
      </c>
      <c r="X40" t="s">
        <v>1141</v>
      </c>
    </row>
    <row r="41" spans="1:24">
      <c r="A41" s="276" t="s">
        <v>3776</v>
      </c>
      <c r="K41" s="7"/>
      <c r="L41" s="2"/>
      <c r="M41" s="15" t="s">
        <v>245</v>
      </c>
      <c r="N41" s="215" t="s">
        <v>266</v>
      </c>
      <c r="O41" s="15" t="s">
        <v>245</v>
      </c>
      <c r="P41" s="15"/>
      <c r="Q41" s="15" t="s">
        <v>245</v>
      </c>
      <c r="R41" s="243" t="s">
        <v>3301</v>
      </c>
      <c r="X41" t="s">
        <v>1141</v>
      </c>
    </row>
    <row r="42" spans="1:24">
      <c r="A42" s="221" t="s">
        <v>3884</v>
      </c>
      <c r="I42" s="3"/>
      <c r="K42" s="7"/>
      <c r="L42" s="2"/>
      <c r="M42" s="15" t="s">
        <v>245</v>
      </c>
      <c r="N42" s="113" t="s">
        <v>3957</v>
      </c>
      <c r="O42" s="15" t="s">
        <v>245</v>
      </c>
      <c r="P42" s="170" t="s">
        <v>3289</v>
      </c>
      <c r="Q42" s="15" t="s">
        <v>245</v>
      </c>
      <c r="R42" s="244" t="s">
        <v>3303</v>
      </c>
      <c r="X42" t="s">
        <v>1141</v>
      </c>
    </row>
    <row r="43" spans="1:24">
      <c r="A43" s="290" t="s">
        <v>3990</v>
      </c>
      <c r="I43" s="3"/>
      <c r="K43" s="7"/>
      <c r="L43" s="2"/>
      <c r="M43" s="15" t="s">
        <v>245</v>
      </c>
      <c r="N43" s="123" t="s">
        <v>3958</v>
      </c>
      <c r="O43" s="15" t="s">
        <v>245</v>
      </c>
      <c r="P43" s="271" t="s">
        <v>3852</v>
      </c>
      <c r="Q43" s="15" t="s">
        <v>245</v>
      </c>
      <c r="R43" t="s">
        <v>3305</v>
      </c>
      <c r="X43" t="s">
        <v>1141</v>
      </c>
    </row>
    <row r="44" spans="1:24" s="261" customFormat="1">
      <c r="A44" s="299" t="s">
        <v>4069</v>
      </c>
      <c r="I44" s="3"/>
      <c r="K44" s="7"/>
      <c r="L44" s="2"/>
      <c r="M44" s="15" t="s">
        <v>245</v>
      </c>
      <c r="N44" s="135" t="s">
        <v>3959</v>
      </c>
      <c r="O44" s="15" t="s">
        <v>245</v>
      </c>
      <c r="P44" s="153" t="s">
        <v>3853</v>
      </c>
      <c r="Q44" s="15" t="s">
        <v>245</v>
      </c>
      <c r="R44" s="15"/>
      <c r="X44" s="261" t="s">
        <v>1141</v>
      </c>
    </row>
    <row r="45" spans="1:24">
      <c r="I45" s="3"/>
      <c r="K45" s="7"/>
      <c r="L45" s="2"/>
      <c r="M45" s="15" t="s">
        <v>245</v>
      </c>
      <c r="N45" s="127" t="s">
        <v>3960</v>
      </c>
      <c r="O45" s="15" t="s">
        <v>245</v>
      </c>
      <c r="P45" s="15"/>
      <c r="Q45" t="s">
        <v>245</v>
      </c>
      <c r="R45" s="149" t="s">
        <v>3308</v>
      </c>
      <c r="X45" t="s">
        <v>1141</v>
      </c>
    </row>
    <row r="46" spans="1:24">
      <c r="I46" s="3"/>
      <c r="K46" s="7"/>
      <c r="L46" s="2"/>
      <c r="M46" s="15" t="s">
        <v>245</v>
      </c>
      <c r="N46" s="78" t="s">
        <v>3961</v>
      </c>
      <c r="O46" t="s">
        <v>1197</v>
      </c>
      <c r="P46" t="s">
        <v>3293</v>
      </c>
      <c r="Q46" s="1">
        <v>1</v>
      </c>
      <c r="R46" s="82" t="s">
        <v>3310</v>
      </c>
      <c r="X46" t="s">
        <v>1141</v>
      </c>
    </row>
    <row r="47" spans="1:24">
      <c r="I47" s="3"/>
      <c r="K47" s="7"/>
      <c r="L47" s="2"/>
      <c r="M47" s="15" t="s">
        <v>245</v>
      </c>
      <c r="N47" s="108" t="s">
        <v>3962</v>
      </c>
      <c r="O47" t="s">
        <v>245</v>
      </c>
      <c r="P47" s="180" t="s">
        <v>3294</v>
      </c>
      <c r="Q47" t="s">
        <v>245</v>
      </c>
      <c r="R47" s="40" t="s">
        <v>3312</v>
      </c>
      <c r="X47" t="s">
        <v>1141</v>
      </c>
    </row>
    <row r="48" spans="1:24">
      <c r="M48" s="15" t="s">
        <v>245</v>
      </c>
      <c r="N48" s="108" t="s">
        <v>3963</v>
      </c>
      <c r="O48" t="s">
        <v>245</v>
      </c>
      <c r="P48" s="224" t="s">
        <v>3296</v>
      </c>
      <c r="Q48" t="s">
        <v>245</v>
      </c>
      <c r="R48" s="40" t="s">
        <v>3314</v>
      </c>
      <c r="X48" t="s">
        <v>1141</v>
      </c>
    </row>
    <row r="49" spans="1:24">
      <c r="M49" s="15" t="s">
        <v>245</v>
      </c>
      <c r="N49" s="92" t="s">
        <v>3964</v>
      </c>
      <c r="Q49" s="261" t="s">
        <v>245</v>
      </c>
      <c r="R49" s="255" t="s">
        <v>3655</v>
      </c>
      <c r="X49" t="s">
        <v>1141</v>
      </c>
    </row>
    <row r="50" spans="1:24">
      <c r="M50" s="15" t="s">
        <v>245</v>
      </c>
      <c r="N50" s="217" t="s">
        <v>3965</v>
      </c>
      <c r="Q50" s="261" t="s">
        <v>245</v>
      </c>
      <c r="R50" s="255" t="s">
        <v>3654</v>
      </c>
      <c r="X50" t="s">
        <v>1141</v>
      </c>
    </row>
    <row r="51" spans="1:24">
      <c r="M51" s="15" t="s">
        <v>245</v>
      </c>
      <c r="N51" s="217" t="s">
        <v>3966</v>
      </c>
      <c r="Q51" s="15"/>
      <c r="R51" s="22" t="s">
        <v>3302</v>
      </c>
      <c r="S51" s="15"/>
      <c r="X51" t="s">
        <v>1141</v>
      </c>
    </row>
    <row r="52" spans="1:24">
      <c r="M52" s="15" t="s">
        <v>245</v>
      </c>
      <c r="N52" s="255" t="s">
        <v>3967</v>
      </c>
      <c r="Q52" s="15" t="s">
        <v>1197</v>
      </c>
      <c r="R52" s="245" t="s">
        <v>3304</v>
      </c>
      <c r="S52" s="15"/>
      <c r="X52" t="s">
        <v>1141</v>
      </c>
    </row>
    <row r="53" spans="1:24">
      <c r="M53" s="15" t="s">
        <v>245</v>
      </c>
      <c r="N53" s="255" t="s">
        <v>3968</v>
      </c>
      <c r="Q53" s="15" t="s">
        <v>245</v>
      </c>
      <c r="R53" s="225" t="s">
        <v>3306</v>
      </c>
      <c r="S53" s="15"/>
      <c r="X53" t="s">
        <v>1141</v>
      </c>
    </row>
    <row r="54" spans="1:24">
      <c r="M54" s="15" t="s">
        <v>245</v>
      </c>
      <c r="N54" s="215" t="s">
        <v>266</v>
      </c>
      <c r="Q54" s="15" t="s">
        <v>245</v>
      </c>
      <c r="R54" s="225" t="s">
        <v>3307</v>
      </c>
      <c r="S54" s="15"/>
      <c r="X54" t="s">
        <v>1141</v>
      </c>
    </row>
    <row r="55" spans="1:24">
      <c r="M55" s="15" t="s">
        <v>245</v>
      </c>
      <c r="N55" s="108" t="s">
        <v>3969</v>
      </c>
      <c r="Q55" s="15" t="s">
        <v>245</v>
      </c>
      <c r="R55" s="224" t="s">
        <v>3309</v>
      </c>
      <c r="S55" s="15"/>
      <c r="X55" t="s">
        <v>1141</v>
      </c>
    </row>
    <row r="56" spans="1:24">
      <c r="A56" s="5" t="s">
        <v>3228</v>
      </c>
      <c r="J56" s="58"/>
      <c r="M56" s="15" t="s">
        <v>245</v>
      </c>
      <c r="N56" s="153" t="s">
        <v>3970</v>
      </c>
      <c r="Q56" s="15" t="s">
        <v>245</v>
      </c>
      <c r="R56" s="7" t="s">
        <v>3311</v>
      </c>
      <c r="S56" s="15"/>
      <c r="X56" t="s">
        <v>1141</v>
      </c>
    </row>
    <row r="57" spans="1:24">
      <c r="M57" s="15" t="s">
        <v>245</v>
      </c>
      <c r="N57" s="261"/>
      <c r="Q57" s="15" t="s">
        <v>245</v>
      </c>
      <c r="R57" s="224" t="s">
        <v>3313</v>
      </c>
      <c r="S57" s="15"/>
      <c r="X57" t="s">
        <v>1141</v>
      </c>
    </row>
    <row r="58" spans="1:24">
      <c r="A58" s="5" t="s">
        <v>3608</v>
      </c>
      <c r="M58" s="15" t="s">
        <v>1197</v>
      </c>
      <c r="N58" s="261" t="s">
        <v>3971</v>
      </c>
      <c r="Q58" s="15" t="s">
        <v>245</v>
      </c>
      <c r="R58" s="193" t="s">
        <v>2709</v>
      </c>
      <c r="S58" s="15"/>
      <c r="X58" t="s">
        <v>1141</v>
      </c>
    </row>
    <row r="59" spans="1:24">
      <c r="M59" s="15" t="s">
        <v>245</v>
      </c>
      <c r="N59" s="261" t="s">
        <v>3972</v>
      </c>
      <c r="Q59" s="15" t="s">
        <v>245</v>
      </c>
      <c r="R59" s="224" t="s">
        <v>3315</v>
      </c>
      <c r="S59" s="15"/>
      <c r="X59" t="s">
        <v>1141</v>
      </c>
    </row>
    <row r="60" spans="1:24">
      <c r="A60" s="5" t="s">
        <v>3618</v>
      </c>
      <c r="L60" s="2"/>
      <c r="M60" s="15" t="s">
        <v>245</v>
      </c>
      <c r="N60" s="113" t="s">
        <v>3957</v>
      </c>
      <c r="Q60" s="15" t="s">
        <v>245</v>
      </c>
      <c r="R60" s="224" t="s">
        <v>3316</v>
      </c>
      <c r="S60" s="15"/>
      <c r="X60" t="s">
        <v>1141</v>
      </c>
    </row>
    <row r="61" spans="1:24">
      <c r="L61" s="2"/>
      <c r="M61" s="15" t="s">
        <v>245</v>
      </c>
      <c r="N61" s="127" t="s">
        <v>3973</v>
      </c>
      <c r="Q61" s="22" t="s">
        <v>1489</v>
      </c>
      <c r="R61" s="15"/>
      <c r="S61" s="15"/>
      <c r="X61" t="s">
        <v>1141</v>
      </c>
    </row>
    <row r="62" spans="1:24">
      <c r="L62" s="2"/>
      <c r="M62" s="15" t="s">
        <v>245</v>
      </c>
      <c r="N62" s="41" t="s">
        <v>3974</v>
      </c>
      <c r="Q62" s="15"/>
      <c r="R62" s="121" t="s">
        <v>3285</v>
      </c>
      <c r="S62" s="15"/>
      <c r="X62" t="s">
        <v>1141</v>
      </c>
    </row>
    <row r="63" spans="1:24">
      <c r="L63" s="2"/>
      <c r="M63" s="15" t="s">
        <v>245</v>
      </c>
      <c r="N63" s="15"/>
      <c r="Q63" s="15" t="s">
        <v>1197</v>
      </c>
      <c r="R63" s="4" t="s">
        <v>3287</v>
      </c>
      <c r="S63" s="15"/>
      <c r="X63" t="s">
        <v>1141</v>
      </c>
    </row>
    <row r="64" spans="1:24">
      <c r="M64" s="261" t="s">
        <v>245</v>
      </c>
      <c r="N64" s="224" t="s">
        <v>3975</v>
      </c>
      <c r="Q64" s="15" t="s">
        <v>245</v>
      </c>
      <c r="R64" s="1" t="s">
        <v>3288</v>
      </c>
      <c r="S64" s="15"/>
      <c r="X64" t="s">
        <v>1141</v>
      </c>
    </row>
    <row r="65" spans="5:24" s="261" customFormat="1">
      <c r="M65" s="261" t="s">
        <v>245</v>
      </c>
      <c r="N65" s="224" t="s">
        <v>3976</v>
      </c>
      <c r="Q65" s="15" t="s">
        <v>245</v>
      </c>
      <c r="R65" s="33" t="s">
        <v>3290</v>
      </c>
      <c r="S65" s="15"/>
      <c r="X65" s="261" t="s">
        <v>1141</v>
      </c>
    </row>
    <row r="66" spans="5:24" s="261" customFormat="1">
      <c r="M66" s="261" t="s">
        <v>245</v>
      </c>
      <c r="N66" s="108" t="s">
        <v>3977</v>
      </c>
      <c r="Q66" s="15" t="s">
        <v>245</v>
      </c>
      <c r="R66" s="93" t="s">
        <v>3291</v>
      </c>
      <c r="S66" s="15"/>
      <c r="X66" s="261" t="s">
        <v>1141</v>
      </c>
    </row>
    <row r="67" spans="5:24" s="261" customFormat="1">
      <c r="M67" s="261" t="s">
        <v>245</v>
      </c>
      <c r="N67" s="225" t="s">
        <v>3978</v>
      </c>
      <c r="Q67" s="15" t="s">
        <v>245</v>
      </c>
      <c r="R67" s="59" t="s">
        <v>3292</v>
      </c>
      <c r="S67" s="15"/>
      <c r="X67" s="261" t="s">
        <v>1141</v>
      </c>
    </row>
    <row r="68" spans="5:24" s="261" customFormat="1">
      <c r="M68" s="261" t="s">
        <v>245</v>
      </c>
      <c r="N68" s="224" t="s">
        <v>3979</v>
      </c>
      <c r="Q68" s="15" t="s">
        <v>245</v>
      </c>
      <c r="R68" s="4" t="s">
        <v>3279</v>
      </c>
      <c r="S68" s="15"/>
      <c r="X68" s="261" t="s">
        <v>1141</v>
      </c>
    </row>
    <row r="69" spans="5:24" s="261" customFormat="1">
      <c r="M69" s="261" t="s">
        <v>245</v>
      </c>
      <c r="N69" s="108" t="s">
        <v>3980</v>
      </c>
      <c r="Q69" s="15" t="s">
        <v>245</v>
      </c>
      <c r="R69" t="s">
        <v>3295</v>
      </c>
      <c r="S69" s="15"/>
      <c r="X69" s="261" t="s">
        <v>1141</v>
      </c>
    </row>
    <row r="70" spans="5:24" s="261" customFormat="1">
      <c r="M70" s="261" t="s">
        <v>245</v>
      </c>
      <c r="N70" s="224" t="s">
        <v>3981</v>
      </c>
      <c r="Q70" s="15" t="s">
        <v>245</v>
      </c>
      <c r="R70" s="242" t="s">
        <v>3297</v>
      </c>
      <c r="S70" s="15"/>
      <c r="X70" s="261" t="s">
        <v>1141</v>
      </c>
    </row>
    <row r="71" spans="5:24" s="261" customFormat="1">
      <c r="M71" s="261" t="s">
        <v>245</v>
      </c>
      <c r="N71" s="108" t="s">
        <v>3982</v>
      </c>
      <c r="Q71" s="15"/>
      <c r="R71" s="15"/>
      <c r="S71" s="15"/>
      <c r="X71" s="261" t="s">
        <v>1141</v>
      </c>
    </row>
    <row r="72" spans="5:24" s="261" customFormat="1">
      <c r="X72" s="261" t="s">
        <v>1141</v>
      </c>
    </row>
    <row r="73" spans="5:24">
      <c r="E73" t="s">
        <v>3319</v>
      </c>
      <c r="H73" t="s">
        <v>1589</v>
      </c>
      <c r="J73" s="2" t="s">
        <v>1590</v>
      </c>
      <c r="L73" s="2" t="s">
        <v>1591</v>
      </c>
      <c r="N73" s="2" t="s">
        <v>280</v>
      </c>
      <c r="P73" s="2" t="s">
        <v>281</v>
      </c>
      <c r="R73" s="2" t="s">
        <v>282</v>
      </c>
      <c r="T73" s="2" t="s">
        <v>283</v>
      </c>
      <c r="V73" s="2" t="s">
        <v>1053</v>
      </c>
      <c r="X73" s="1" t="s">
        <v>1141</v>
      </c>
    </row>
    <row r="74" spans="5:24">
      <c r="H74" s="2" t="s">
        <v>1912</v>
      </c>
      <c r="J74" s="2" t="s">
        <v>1474</v>
      </c>
      <c r="L74" s="2" t="s">
        <v>1475</v>
      </c>
      <c r="N74" s="2" t="s">
        <v>1476</v>
      </c>
      <c r="O74" s="2"/>
      <c r="P74" s="1" t="s">
        <v>1901</v>
      </c>
      <c r="R74" s="2" t="s">
        <v>477</v>
      </c>
      <c r="T74" s="2" t="s">
        <v>1049</v>
      </c>
      <c r="U74" s="2"/>
      <c r="V74" t="s">
        <v>1904</v>
      </c>
      <c r="W74" t="s">
        <v>1329</v>
      </c>
      <c r="X74" t="s">
        <v>1141</v>
      </c>
    </row>
    <row r="75" spans="5:24">
      <c r="E75" s="2" t="s">
        <v>982</v>
      </c>
      <c r="I75" s="1">
        <f>SUM(I4:I64)</f>
        <v>0</v>
      </c>
      <c r="K75" s="1">
        <f>SUM(K4:K64)</f>
        <v>0</v>
      </c>
      <c r="L75" s="1"/>
      <c r="M75" s="1">
        <f>SUM(M4:M64)</f>
        <v>0</v>
      </c>
      <c r="N75" s="1"/>
      <c r="O75" s="1">
        <f>SUM(O4:O50)</f>
        <v>0</v>
      </c>
      <c r="P75" s="1"/>
      <c r="Q75" s="1">
        <f>SUM(Q4:Q60)</f>
        <v>1</v>
      </c>
      <c r="R75" s="1"/>
      <c r="S75" s="1">
        <f>SUM(S4:S60)</f>
        <v>1</v>
      </c>
      <c r="T75" s="1"/>
      <c r="U75" s="1">
        <f>SUM(U4:U64)</f>
        <v>0</v>
      </c>
      <c r="V75" s="1"/>
      <c r="W75" s="1">
        <f>SUM(I75:U75)</f>
        <v>2</v>
      </c>
      <c r="X75" t="s">
        <v>1141</v>
      </c>
    </row>
    <row r="76" spans="5:24">
      <c r="E76" s="2" t="s">
        <v>3320</v>
      </c>
      <c r="I76" s="1">
        <v>0</v>
      </c>
      <c r="K76" s="1">
        <v>0</v>
      </c>
      <c r="L76" s="1"/>
      <c r="M76" s="1">
        <v>0</v>
      </c>
      <c r="N76" s="1"/>
      <c r="O76" s="1">
        <v>0</v>
      </c>
      <c r="P76" s="1"/>
      <c r="Q76" s="1">
        <v>0</v>
      </c>
      <c r="R76" s="1"/>
      <c r="S76" s="1">
        <v>0</v>
      </c>
      <c r="T76" s="1"/>
      <c r="U76" s="1">
        <v>0</v>
      </c>
      <c r="V76" s="1"/>
      <c r="W76" s="1">
        <f t="shared" ref="W76:W77" si="0">SUM(I76:U76)</f>
        <v>0</v>
      </c>
      <c r="X76" t="s">
        <v>1141</v>
      </c>
    </row>
    <row r="77" spans="5:24">
      <c r="E77" s="2" t="s">
        <v>1711</v>
      </c>
      <c r="I77" s="1">
        <f>I75+I76</f>
        <v>0</v>
      </c>
      <c r="K77" s="1">
        <f>K75+K76</f>
        <v>0</v>
      </c>
      <c r="L77" s="1"/>
      <c r="M77" s="1">
        <f>M75+M76</f>
        <v>0</v>
      </c>
      <c r="N77" s="1"/>
      <c r="O77" s="1">
        <f>O75+O76</f>
        <v>0</v>
      </c>
      <c r="P77" s="1"/>
      <c r="Q77" s="1">
        <f>Q75+Q76</f>
        <v>1</v>
      </c>
      <c r="R77" s="1"/>
      <c r="S77" s="1">
        <f>S75+S76</f>
        <v>1</v>
      </c>
      <c r="T77" s="1"/>
      <c r="U77" s="1">
        <f>U75+U76</f>
        <v>0</v>
      </c>
      <c r="V77" s="1"/>
      <c r="W77" s="1">
        <f t="shared" si="0"/>
        <v>2</v>
      </c>
      <c r="X77" t="s">
        <v>1141</v>
      </c>
    </row>
    <row r="78" spans="5:24">
      <c r="E78" t="s">
        <v>1525</v>
      </c>
      <c r="H78" t="s">
        <v>1525</v>
      </c>
      <c r="K78" t="s">
        <v>1525</v>
      </c>
      <c r="M78" t="s">
        <v>1525</v>
      </c>
      <c r="O78" t="s">
        <v>3322</v>
      </c>
      <c r="Q78" t="s">
        <v>1525</v>
      </c>
      <c r="R78" t="s">
        <v>3323</v>
      </c>
      <c r="S78" t="s">
        <v>1525</v>
      </c>
      <c r="U78" s="26" t="s">
        <v>3321</v>
      </c>
      <c r="X78" t="s">
        <v>1141</v>
      </c>
    </row>
  </sheetData>
  <hyperlinks>
    <hyperlink ref="F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showGridLines="0" zoomScale="60" workbookViewId="0">
      <selection activeCell="N28" sqref="N28"/>
    </sheetView>
  </sheetViews>
  <sheetFormatPr defaultRowHeight="12.75"/>
  <cols>
    <col min="1" max="1" width="32.42578125" customWidth="1"/>
    <col min="2" max="2" width="2.7109375" customWidth="1"/>
    <col min="3" max="3" width="35.140625" customWidth="1"/>
    <col min="4" max="4" width="2.7109375" customWidth="1"/>
    <col min="5" max="5" width="28.140625" customWidth="1"/>
    <col min="6" max="6" width="2.7109375" customWidth="1"/>
    <col min="7" max="7" width="31.85546875" customWidth="1"/>
    <col min="8" max="8" width="2.7109375" customWidth="1"/>
    <col min="9" max="9" width="28.7109375" customWidth="1"/>
    <col min="10" max="10" width="2.7109375" customWidth="1"/>
    <col min="11" max="11" width="29.7109375" customWidth="1"/>
    <col min="12" max="12" width="2.7109375" customWidth="1"/>
    <col min="13" max="13" width="28" customWidth="1"/>
    <col min="14" max="14" width="2.7109375" customWidth="1"/>
    <col min="15" max="15" width="28.85546875" customWidth="1"/>
    <col min="16" max="16" width="2.7109375" customWidth="1"/>
    <col min="17" max="17" width="24.7109375" customWidth="1"/>
    <col min="18" max="18" width="15.7109375" customWidth="1"/>
    <col min="19" max="19" width="2.7109375" customWidth="1"/>
    <col min="20" max="20" width="16.7109375" customWidth="1"/>
    <col min="21" max="21" width="2.7109375" customWidth="1"/>
    <col min="22" max="22" width="16.7109375" customWidth="1"/>
    <col min="23" max="23" width="2.7109375" customWidth="1"/>
    <col min="24" max="24" width="15.7109375" customWidth="1"/>
  </cols>
  <sheetData>
    <row r="1" spans="1:19" ht="30">
      <c r="A1" s="30" t="s">
        <v>247</v>
      </c>
      <c r="B1" s="25"/>
      <c r="C1" s="277" t="s">
        <v>1061</v>
      </c>
      <c r="F1" t="s">
        <v>1525</v>
      </c>
      <c r="I1" t="s">
        <v>870</v>
      </c>
      <c r="K1" t="s">
        <v>1140</v>
      </c>
      <c r="M1" t="s">
        <v>1525</v>
      </c>
      <c r="O1" t="s">
        <v>1525</v>
      </c>
      <c r="Q1" t="s">
        <v>1525</v>
      </c>
      <c r="S1" t="s">
        <v>1141</v>
      </c>
    </row>
    <row r="2" spans="1:19">
      <c r="M2" s="2" t="s">
        <v>1589</v>
      </c>
      <c r="O2" s="2" t="s">
        <v>1590</v>
      </c>
      <c r="Q2" t="s">
        <v>1591</v>
      </c>
      <c r="S2" t="s">
        <v>1141</v>
      </c>
    </row>
    <row r="3" spans="1:19">
      <c r="C3" t="s">
        <v>1897</v>
      </c>
      <c r="E3" t="s">
        <v>1898</v>
      </c>
      <c r="G3" t="s">
        <v>1899</v>
      </c>
      <c r="I3" t="s">
        <v>1900</v>
      </c>
      <c r="K3" t="s">
        <v>1901</v>
      </c>
      <c r="M3" s="1" t="s">
        <v>1902</v>
      </c>
      <c r="O3" s="1" t="s">
        <v>1903</v>
      </c>
      <c r="Q3" t="s">
        <v>1904</v>
      </c>
      <c r="S3" t="s">
        <v>1141</v>
      </c>
    </row>
    <row r="4" spans="1:19">
      <c r="A4" s="5" t="s">
        <v>891</v>
      </c>
      <c r="B4" t="s">
        <v>1592</v>
      </c>
      <c r="C4" t="s">
        <v>1216</v>
      </c>
      <c r="D4" t="s">
        <v>1592</v>
      </c>
      <c r="E4" t="s">
        <v>1216</v>
      </c>
      <c r="F4" t="s">
        <v>1592</v>
      </c>
      <c r="G4" t="s">
        <v>1216</v>
      </c>
      <c r="H4" t="s">
        <v>1592</v>
      </c>
      <c r="I4" t="s">
        <v>1216</v>
      </c>
      <c r="J4" t="s">
        <v>1592</v>
      </c>
      <c r="K4" t="s">
        <v>1216</v>
      </c>
      <c r="L4" t="s">
        <v>1592</v>
      </c>
      <c r="M4" t="s">
        <v>1216</v>
      </c>
      <c r="N4" t="s">
        <v>1592</v>
      </c>
      <c r="O4" t="s">
        <v>1216</v>
      </c>
      <c r="P4" t="s">
        <v>1592</v>
      </c>
      <c r="Q4" t="s">
        <v>1216</v>
      </c>
      <c r="S4" t="s">
        <v>1141</v>
      </c>
    </row>
    <row r="5" spans="1:19">
      <c r="A5" s="34" t="s">
        <v>2029</v>
      </c>
      <c r="H5" t="s">
        <v>1197</v>
      </c>
      <c r="I5" s="71" t="s">
        <v>300</v>
      </c>
      <c r="N5" s="38" t="s">
        <v>1821</v>
      </c>
      <c r="O5" s="17"/>
      <c r="P5" s="17"/>
      <c r="S5" t="s">
        <v>1141</v>
      </c>
    </row>
    <row r="6" spans="1:19">
      <c r="A6" s="4" t="s">
        <v>973</v>
      </c>
      <c r="H6" t="s">
        <v>245</v>
      </c>
      <c r="I6" s="58" t="s">
        <v>963</v>
      </c>
      <c r="N6" s="17"/>
      <c r="O6" s="121" t="s">
        <v>1264</v>
      </c>
      <c r="P6" s="17"/>
      <c r="S6" t="s">
        <v>1141</v>
      </c>
    </row>
    <row r="7" spans="1:19">
      <c r="A7" s="292" t="s">
        <v>4022</v>
      </c>
      <c r="F7" t="s">
        <v>1197</v>
      </c>
      <c r="G7" s="71" t="s">
        <v>243</v>
      </c>
      <c r="H7" t="s">
        <v>245</v>
      </c>
      <c r="N7" s="17" t="s">
        <v>1197</v>
      </c>
      <c r="O7" s="102" t="s">
        <v>1816</v>
      </c>
      <c r="P7" s="17"/>
      <c r="S7" t="s">
        <v>1141</v>
      </c>
    </row>
    <row r="8" spans="1:19">
      <c r="A8" s="65" t="s">
        <v>1443</v>
      </c>
      <c r="F8" t="s">
        <v>245</v>
      </c>
      <c r="G8" s="62" t="s">
        <v>3361</v>
      </c>
      <c r="H8" t="s">
        <v>1197</v>
      </c>
      <c r="I8" s="71" t="s">
        <v>905</v>
      </c>
      <c r="N8" s="17" t="s">
        <v>245</v>
      </c>
      <c r="O8" s="103" t="s">
        <v>1817</v>
      </c>
      <c r="P8" s="17"/>
      <c r="S8" t="s">
        <v>1141</v>
      </c>
    </row>
    <row r="9" spans="1:19">
      <c r="A9" s="65" t="s">
        <v>1444</v>
      </c>
      <c r="F9" t="s">
        <v>245</v>
      </c>
      <c r="G9" s="58" t="s">
        <v>3362</v>
      </c>
      <c r="H9" t="s">
        <v>245</v>
      </c>
      <c r="I9" s="58" t="s">
        <v>964</v>
      </c>
      <c r="N9" s="17" t="s">
        <v>245</v>
      </c>
      <c r="O9" t="s">
        <v>1818</v>
      </c>
      <c r="P9" s="17"/>
      <c r="S9" t="s">
        <v>1141</v>
      </c>
    </row>
    <row r="10" spans="1:19">
      <c r="A10" s="65" t="s">
        <v>1419</v>
      </c>
      <c r="F10" t="s">
        <v>245</v>
      </c>
      <c r="G10" s="58" t="s">
        <v>190</v>
      </c>
      <c r="H10" t="s">
        <v>245</v>
      </c>
      <c r="N10" s="17" t="s">
        <v>245</v>
      </c>
      <c r="O10" s="113" t="s">
        <v>1202</v>
      </c>
      <c r="P10" s="17"/>
      <c r="S10" t="s">
        <v>1141</v>
      </c>
    </row>
    <row r="11" spans="1:19">
      <c r="F11" t="s">
        <v>245</v>
      </c>
      <c r="G11" s="59" t="s">
        <v>643</v>
      </c>
      <c r="H11" t="s">
        <v>1197</v>
      </c>
      <c r="I11" s="71" t="s">
        <v>1515</v>
      </c>
      <c r="N11" s="17" t="s">
        <v>245</v>
      </c>
      <c r="O11" s="104" t="s">
        <v>1819</v>
      </c>
      <c r="P11" s="17"/>
      <c r="S11" t="s">
        <v>1141</v>
      </c>
    </row>
    <row r="12" spans="1:19">
      <c r="A12" t="s">
        <v>1116</v>
      </c>
      <c r="F12" t="s">
        <v>245</v>
      </c>
      <c r="G12" s="62" t="s">
        <v>642</v>
      </c>
      <c r="H12" t="s">
        <v>245</v>
      </c>
      <c r="I12" s="58" t="s">
        <v>116</v>
      </c>
      <c r="N12" s="17" t="s">
        <v>245</v>
      </c>
      <c r="O12" s="103" t="s">
        <v>1820</v>
      </c>
      <c r="P12" s="17"/>
      <c r="S12" t="s">
        <v>1141</v>
      </c>
    </row>
    <row r="13" spans="1:19">
      <c r="A13" t="s">
        <v>831</v>
      </c>
      <c r="B13" s="65"/>
      <c r="F13" t="s">
        <v>245</v>
      </c>
      <c r="G13" s="58" t="s">
        <v>1320</v>
      </c>
      <c r="H13" t="s">
        <v>245</v>
      </c>
      <c r="I13" s="58" t="s">
        <v>336</v>
      </c>
      <c r="N13" s="17"/>
      <c r="O13" s="17"/>
      <c r="P13" s="17"/>
      <c r="S13" t="s">
        <v>1141</v>
      </c>
    </row>
    <row r="14" spans="1:19">
      <c r="A14" t="s">
        <v>1174</v>
      </c>
      <c r="B14" s="65"/>
      <c r="F14" t="s">
        <v>245</v>
      </c>
      <c r="G14" s="58" t="s">
        <v>164</v>
      </c>
      <c r="H14" t="s">
        <v>245</v>
      </c>
      <c r="I14" s="58" t="s">
        <v>985</v>
      </c>
      <c r="S14" t="s">
        <v>1141</v>
      </c>
    </row>
    <row r="15" spans="1:19">
      <c r="B15" s="65"/>
      <c r="F15" t="s">
        <v>245</v>
      </c>
      <c r="H15" t="s">
        <v>245</v>
      </c>
      <c r="I15" s="58"/>
      <c r="S15" t="s">
        <v>1141</v>
      </c>
    </row>
    <row r="16" spans="1:19">
      <c r="A16" s="200" t="s">
        <v>4107</v>
      </c>
      <c r="B16" s="65"/>
      <c r="F16" t="s">
        <v>1197</v>
      </c>
      <c r="G16" s="71" t="s">
        <v>1173</v>
      </c>
      <c r="H16" t="s">
        <v>1197</v>
      </c>
      <c r="I16" s="71" t="s">
        <v>299</v>
      </c>
      <c r="N16" t="s">
        <v>1197</v>
      </c>
      <c r="O16" s="71" t="s">
        <v>1682</v>
      </c>
      <c r="S16" t="s">
        <v>1141</v>
      </c>
    </row>
    <row r="17" spans="1:19">
      <c r="A17" s="200" t="s">
        <v>4108</v>
      </c>
      <c r="B17" s="65"/>
      <c r="F17" t="s">
        <v>245</v>
      </c>
      <c r="G17" s="58" t="s">
        <v>527</v>
      </c>
      <c r="H17" t="s">
        <v>245</v>
      </c>
      <c r="N17" t="s">
        <v>245</v>
      </c>
      <c r="O17" s="58" t="s">
        <v>1500</v>
      </c>
      <c r="S17" t="s">
        <v>1141</v>
      </c>
    </row>
    <row r="18" spans="1:19">
      <c r="A18" s="200" t="s">
        <v>4109</v>
      </c>
      <c r="F18" t="s">
        <v>245</v>
      </c>
      <c r="H18" t="s">
        <v>1197</v>
      </c>
      <c r="I18" s="71" t="s">
        <v>907</v>
      </c>
      <c r="N18" t="s">
        <v>245</v>
      </c>
      <c r="O18" s="58" t="s">
        <v>1683</v>
      </c>
      <c r="S18" t="s">
        <v>1141</v>
      </c>
    </row>
    <row r="19" spans="1:19">
      <c r="A19" s="2" t="s">
        <v>768</v>
      </c>
      <c r="F19" t="s">
        <v>1197</v>
      </c>
      <c r="G19" s="73" t="s">
        <v>74</v>
      </c>
      <c r="H19" t="s">
        <v>245</v>
      </c>
      <c r="I19" s="58" t="s">
        <v>189</v>
      </c>
      <c r="N19" t="s">
        <v>245</v>
      </c>
      <c r="O19" s="58" t="s">
        <v>1295</v>
      </c>
      <c r="S19" t="s">
        <v>1141</v>
      </c>
    </row>
    <row r="20" spans="1:19">
      <c r="A20" t="s">
        <v>1534</v>
      </c>
      <c r="F20" t="s">
        <v>245</v>
      </c>
      <c r="G20" s="59" t="s">
        <v>904</v>
      </c>
      <c r="H20" t="s">
        <v>245</v>
      </c>
      <c r="S20" t="s">
        <v>1141</v>
      </c>
    </row>
    <row r="21" spans="1:19">
      <c r="A21" t="s">
        <v>191</v>
      </c>
      <c r="F21" t="s">
        <v>245</v>
      </c>
      <c r="G21" s="58" t="s">
        <v>1380</v>
      </c>
      <c r="H21" t="s">
        <v>1197</v>
      </c>
      <c r="I21" s="71" t="s">
        <v>1115</v>
      </c>
      <c r="S21" t="s">
        <v>1141</v>
      </c>
    </row>
    <row r="22" spans="1:19">
      <c r="F22" t="s">
        <v>245</v>
      </c>
      <c r="G22" s="58"/>
      <c r="H22" t="s">
        <v>245</v>
      </c>
      <c r="I22" s="58" t="s">
        <v>37</v>
      </c>
      <c r="N22" t="s">
        <v>1197</v>
      </c>
      <c r="O22" s="97" t="s">
        <v>1775</v>
      </c>
      <c r="S22" t="s">
        <v>1141</v>
      </c>
    </row>
    <row r="23" spans="1:19">
      <c r="A23" t="s">
        <v>1175</v>
      </c>
      <c r="F23" t="s">
        <v>1197</v>
      </c>
      <c r="G23" s="71" t="s">
        <v>335</v>
      </c>
      <c r="H23" t="s">
        <v>245</v>
      </c>
      <c r="I23" s="58" t="s">
        <v>117</v>
      </c>
      <c r="N23" t="s">
        <v>245</v>
      </c>
      <c r="O23" s="108" t="s">
        <v>756</v>
      </c>
      <c r="S23" t="s">
        <v>1141</v>
      </c>
    </row>
    <row r="24" spans="1:19">
      <c r="A24" t="s">
        <v>771</v>
      </c>
      <c r="F24" t="s">
        <v>245</v>
      </c>
      <c r="G24" s="58" t="s">
        <v>113</v>
      </c>
      <c r="H24" t="s">
        <v>245</v>
      </c>
      <c r="N24" t="s">
        <v>245</v>
      </c>
      <c r="O24" s="111" t="s">
        <v>755</v>
      </c>
      <c r="S24" t="s">
        <v>1141</v>
      </c>
    </row>
    <row r="25" spans="1:19">
      <c r="A25" t="s">
        <v>1513</v>
      </c>
      <c r="F25" t="s">
        <v>245</v>
      </c>
      <c r="G25" s="59" t="s">
        <v>1379</v>
      </c>
      <c r="H25" t="s">
        <v>1197</v>
      </c>
      <c r="I25" s="71" t="s">
        <v>906</v>
      </c>
      <c r="J25" t="s">
        <v>1197</v>
      </c>
      <c r="K25" s="101" t="s">
        <v>908</v>
      </c>
      <c r="N25" t="s">
        <v>245</v>
      </c>
      <c r="O25" s="134" t="s">
        <v>754</v>
      </c>
      <c r="S25" t="s">
        <v>1141</v>
      </c>
    </row>
    <row r="26" spans="1:19">
      <c r="A26" s="2" t="s">
        <v>332</v>
      </c>
      <c r="F26" t="s">
        <v>245</v>
      </c>
      <c r="G26" s="58" t="s">
        <v>1371</v>
      </c>
      <c r="H26" t="s">
        <v>245</v>
      </c>
      <c r="I26" s="58" t="s">
        <v>822</v>
      </c>
      <c r="J26" t="s">
        <v>245</v>
      </c>
      <c r="N26" t="s">
        <v>245</v>
      </c>
      <c r="O26" s="108" t="s">
        <v>1774</v>
      </c>
      <c r="S26" t="s">
        <v>1141</v>
      </c>
    </row>
    <row r="27" spans="1:19">
      <c r="A27" s="2" t="s">
        <v>581</v>
      </c>
      <c r="F27" t="s">
        <v>245</v>
      </c>
      <c r="H27" t="s">
        <v>245</v>
      </c>
      <c r="I27" s="58" t="s">
        <v>909</v>
      </c>
      <c r="J27" t="s">
        <v>1197</v>
      </c>
      <c r="K27" s="101" t="s">
        <v>301</v>
      </c>
      <c r="L27" t="s">
        <v>1197</v>
      </c>
      <c r="M27" s="101" t="s">
        <v>302</v>
      </c>
      <c r="S27" t="s">
        <v>1141</v>
      </c>
    </row>
    <row r="28" spans="1:19">
      <c r="A28" t="s">
        <v>582</v>
      </c>
      <c r="F28" t="s">
        <v>245</v>
      </c>
      <c r="H28" t="s">
        <v>245</v>
      </c>
      <c r="J28" t="s">
        <v>245</v>
      </c>
      <c r="L28" t="s">
        <v>245</v>
      </c>
      <c r="S28" t="s">
        <v>1141</v>
      </c>
    </row>
    <row r="29" spans="1:19">
      <c r="A29" t="s">
        <v>1370</v>
      </c>
      <c r="F29" t="s">
        <v>245</v>
      </c>
      <c r="H29" t="s">
        <v>1197</v>
      </c>
      <c r="I29" s="101" t="s">
        <v>1833</v>
      </c>
      <c r="J29" t="s">
        <v>1197</v>
      </c>
      <c r="K29" s="101" t="s">
        <v>1367</v>
      </c>
      <c r="L29" t="s">
        <v>1197</v>
      </c>
      <c r="M29" s="101" t="s">
        <v>303</v>
      </c>
      <c r="S29" t="s">
        <v>1141</v>
      </c>
    </row>
    <row r="30" spans="1:19">
      <c r="A30" t="s">
        <v>394</v>
      </c>
      <c r="F30" t="s">
        <v>245</v>
      </c>
      <c r="H30" t="s">
        <v>245</v>
      </c>
      <c r="I30" s="92" t="s">
        <v>210</v>
      </c>
      <c r="J30" t="s">
        <v>245</v>
      </c>
      <c r="L30" t="s">
        <v>245</v>
      </c>
      <c r="S30" t="s">
        <v>1141</v>
      </c>
    </row>
    <row r="31" spans="1:19">
      <c r="F31" t="s">
        <v>245</v>
      </c>
      <c r="H31" t="s">
        <v>245</v>
      </c>
      <c r="I31" s="92" t="s">
        <v>1832</v>
      </c>
      <c r="J31" t="s">
        <v>1197</v>
      </c>
      <c r="K31" s="101" t="s">
        <v>298</v>
      </c>
      <c r="L31" t="s">
        <v>1197</v>
      </c>
      <c r="M31" s="101" t="s">
        <v>304</v>
      </c>
      <c r="N31" t="s">
        <v>1197</v>
      </c>
      <c r="O31" s="101" t="s">
        <v>307</v>
      </c>
      <c r="P31" t="s">
        <v>1197</v>
      </c>
      <c r="Q31" s="101" t="s">
        <v>851</v>
      </c>
      <c r="S31" t="s">
        <v>1141</v>
      </c>
    </row>
    <row r="32" spans="1:19">
      <c r="A32" s="141" t="s">
        <v>1593</v>
      </c>
      <c r="F32" t="s">
        <v>245</v>
      </c>
      <c r="H32" t="s">
        <v>245</v>
      </c>
      <c r="I32" s="92" t="s">
        <v>208</v>
      </c>
      <c r="N32" t="s">
        <v>245</v>
      </c>
      <c r="P32" t="s">
        <v>245</v>
      </c>
      <c r="S32" t="s">
        <v>1141</v>
      </c>
    </row>
    <row r="33" spans="1:19">
      <c r="A33" s="129" t="s">
        <v>193</v>
      </c>
      <c r="F33" t="s">
        <v>245</v>
      </c>
      <c r="H33" t="s">
        <v>245</v>
      </c>
      <c r="I33" s="92" t="s">
        <v>209</v>
      </c>
      <c r="N33" t="s">
        <v>1197</v>
      </c>
      <c r="O33" s="101" t="s">
        <v>305</v>
      </c>
      <c r="P33" t="s">
        <v>1197</v>
      </c>
      <c r="Q33" s="101" t="s">
        <v>852</v>
      </c>
      <c r="S33" t="s">
        <v>1141</v>
      </c>
    </row>
    <row r="34" spans="1:19">
      <c r="A34" s="128" t="s">
        <v>1077</v>
      </c>
      <c r="F34" t="s">
        <v>245</v>
      </c>
      <c r="H34" t="s">
        <v>245</v>
      </c>
      <c r="N34" t="s">
        <v>245</v>
      </c>
      <c r="S34" t="s">
        <v>1141</v>
      </c>
    </row>
    <row r="35" spans="1:19">
      <c r="A35" s="142" t="s">
        <v>667</v>
      </c>
      <c r="F35" t="s">
        <v>245</v>
      </c>
      <c r="H35" t="s">
        <v>1197</v>
      </c>
      <c r="I35" s="71" t="s">
        <v>1173</v>
      </c>
      <c r="N35" t="s">
        <v>1197</v>
      </c>
      <c r="O35" s="101" t="s">
        <v>1324</v>
      </c>
      <c r="P35" t="s">
        <v>1197</v>
      </c>
      <c r="Q35" s="101" t="s">
        <v>888</v>
      </c>
      <c r="S35" t="s">
        <v>1141</v>
      </c>
    </row>
    <row r="36" spans="1:19">
      <c r="A36" s="143" t="s">
        <v>1267</v>
      </c>
      <c r="F36" s="15" t="s">
        <v>245</v>
      </c>
      <c r="H36" t="s">
        <v>245</v>
      </c>
      <c r="I36" s="58" t="s">
        <v>115</v>
      </c>
      <c r="N36" t="s">
        <v>245</v>
      </c>
      <c r="P36" t="s">
        <v>245</v>
      </c>
      <c r="S36" t="s">
        <v>1141</v>
      </c>
    </row>
    <row r="37" spans="1:19">
      <c r="A37" s="144" t="s">
        <v>1078</v>
      </c>
      <c r="F37" s="15" t="s">
        <v>245</v>
      </c>
      <c r="I37" s="58"/>
      <c r="N37" t="s">
        <v>1197</v>
      </c>
      <c r="O37" s="101" t="s">
        <v>306</v>
      </c>
      <c r="P37" t="s">
        <v>1197</v>
      </c>
      <c r="Q37" s="101" t="s">
        <v>889</v>
      </c>
      <c r="S37" t="s">
        <v>1141</v>
      </c>
    </row>
    <row r="38" spans="1:19">
      <c r="A38" s="132" t="s">
        <v>1079</v>
      </c>
      <c r="E38" s="59"/>
      <c r="F38" s="15" t="s">
        <v>245</v>
      </c>
      <c r="H38" t="s">
        <v>1197</v>
      </c>
      <c r="I38" s="89" t="s">
        <v>235</v>
      </c>
      <c r="S38" t="s">
        <v>1141</v>
      </c>
    </row>
    <row r="39" spans="1:19">
      <c r="A39" s="130" t="s">
        <v>122</v>
      </c>
      <c r="F39" s="15" t="s">
        <v>245</v>
      </c>
      <c r="H39" t="s">
        <v>245</v>
      </c>
      <c r="I39" s="85" t="s">
        <v>2006</v>
      </c>
      <c r="S39" t="s">
        <v>1141</v>
      </c>
    </row>
    <row r="40" spans="1:19">
      <c r="A40" s="145" t="s">
        <v>123</v>
      </c>
      <c r="F40" s="15" t="s">
        <v>245</v>
      </c>
      <c r="H40" t="s">
        <v>245</v>
      </c>
      <c r="S40" t="s">
        <v>1141</v>
      </c>
    </row>
    <row r="41" spans="1:19">
      <c r="A41" s="131" t="s">
        <v>124</v>
      </c>
      <c r="E41" s="59"/>
      <c r="F41" s="17" t="s">
        <v>1197</v>
      </c>
      <c r="G41" s="71" t="s">
        <v>910</v>
      </c>
      <c r="H41" t="s">
        <v>1197</v>
      </c>
      <c r="I41" s="71" t="s">
        <v>1050</v>
      </c>
      <c r="S41" t="s">
        <v>1141</v>
      </c>
    </row>
    <row r="42" spans="1:19">
      <c r="A42" s="146" t="s">
        <v>1266</v>
      </c>
      <c r="E42" s="58"/>
      <c r="F42" s="15" t="s">
        <v>245</v>
      </c>
      <c r="G42" s="58" t="s">
        <v>1075</v>
      </c>
      <c r="H42" t="s">
        <v>245</v>
      </c>
      <c r="I42" s="85" t="s">
        <v>2005</v>
      </c>
      <c r="S42" t="s">
        <v>1141</v>
      </c>
    </row>
    <row r="43" spans="1:19">
      <c r="A43" s="5" t="s">
        <v>3336</v>
      </c>
      <c r="F43" s="15" t="s">
        <v>245</v>
      </c>
      <c r="G43" s="85" t="s">
        <v>447</v>
      </c>
      <c r="H43" t="s">
        <v>245</v>
      </c>
      <c r="I43" s="58" t="s">
        <v>1693</v>
      </c>
      <c r="S43" t="s">
        <v>1141</v>
      </c>
    </row>
    <row r="44" spans="1:19">
      <c r="B44" s="16"/>
      <c r="F44" s="15" t="s">
        <v>245</v>
      </c>
      <c r="G44" s="85" t="s">
        <v>446</v>
      </c>
      <c r="H44" t="s">
        <v>245</v>
      </c>
      <c r="N44" t="s">
        <v>1197</v>
      </c>
      <c r="O44" s="158" t="s">
        <v>539</v>
      </c>
      <c r="S44" t="s">
        <v>1141</v>
      </c>
    </row>
    <row r="45" spans="1:19">
      <c r="A45" s="5" t="s">
        <v>3608</v>
      </c>
      <c r="F45" s="15" t="s">
        <v>245</v>
      </c>
      <c r="G45" s="85" t="s">
        <v>1321</v>
      </c>
      <c r="H45" t="s">
        <v>1197</v>
      </c>
      <c r="I45" s="71" t="s">
        <v>911</v>
      </c>
      <c r="N45" t="s">
        <v>245</v>
      </c>
      <c r="O45" s="78" t="s">
        <v>540</v>
      </c>
      <c r="S45" t="s">
        <v>1141</v>
      </c>
    </row>
    <row r="46" spans="1:19">
      <c r="B46" s="16"/>
      <c r="F46" s="15" t="s">
        <v>245</v>
      </c>
      <c r="G46" s="58" t="s">
        <v>1129</v>
      </c>
      <c r="H46" t="s">
        <v>245</v>
      </c>
      <c r="I46" s="58" t="s">
        <v>787</v>
      </c>
      <c r="S46" t="s">
        <v>1141</v>
      </c>
    </row>
    <row r="47" spans="1:19">
      <c r="A47" s="5" t="s">
        <v>3618</v>
      </c>
      <c r="F47" s="15" t="s">
        <v>245</v>
      </c>
      <c r="H47" t="s">
        <v>245</v>
      </c>
      <c r="I47" s="58" t="s">
        <v>2004</v>
      </c>
      <c r="N47" s="22" t="s">
        <v>3084</v>
      </c>
      <c r="O47" s="15"/>
      <c r="P47" s="15"/>
      <c r="S47" t="s">
        <v>1141</v>
      </c>
    </row>
    <row r="48" spans="1:19">
      <c r="B48" s="16"/>
      <c r="F48" s="15" t="s">
        <v>245</v>
      </c>
      <c r="H48" t="s">
        <v>245</v>
      </c>
      <c r="N48" s="15" t="s">
        <v>1197</v>
      </c>
      <c r="O48" s="4" t="s">
        <v>3085</v>
      </c>
      <c r="P48" s="15"/>
      <c r="S48" t="s">
        <v>1141</v>
      </c>
    </row>
    <row r="49" spans="1:19">
      <c r="A49" s="28" t="s">
        <v>609</v>
      </c>
      <c r="F49" s="15" t="s">
        <v>245</v>
      </c>
      <c r="H49" t="s">
        <v>1197</v>
      </c>
      <c r="I49" s="71" t="s">
        <v>788</v>
      </c>
      <c r="N49" s="15" t="s">
        <v>245</v>
      </c>
      <c r="O49" s="140" t="s">
        <v>3086</v>
      </c>
      <c r="P49" s="15"/>
      <c r="S49" t="s">
        <v>1141</v>
      </c>
    </row>
    <row r="50" spans="1:19">
      <c r="A50" s="28" t="s">
        <v>2306</v>
      </c>
      <c r="D50" s="37" t="s">
        <v>579</v>
      </c>
      <c r="E50" s="15"/>
      <c r="F50" s="15" t="s">
        <v>245</v>
      </c>
      <c r="H50" t="s">
        <v>245</v>
      </c>
      <c r="I50" s="58" t="s">
        <v>789</v>
      </c>
      <c r="J50" t="s">
        <v>1197</v>
      </c>
      <c r="K50" s="71" t="s">
        <v>334</v>
      </c>
      <c r="N50" s="15" t="s">
        <v>245</v>
      </c>
      <c r="O50" s="228" t="s">
        <v>3087</v>
      </c>
      <c r="P50" s="15"/>
      <c r="S50" t="s">
        <v>1141</v>
      </c>
    </row>
    <row r="51" spans="1:19">
      <c r="D51" s="17" t="s">
        <v>1197</v>
      </c>
      <c r="E51" s="59" t="s">
        <v>75</v>
      </c>
      <c r="F51" s="15" t="s">
        <v>245</v>
      </c>
      <c r="H51" t="s">
        <v>245</v>
      </c>
      <c r="I51" s="58" t="s">
        <v>1658</v>
      </c>
      <c r="J51" t="s">
        <v>245</v>
      </c>
      <c r="K51" s="58" t="s">
        <v>337</v>
      </c>
      <c r="N51" s="15" t="s">
        <v>245</v>
      </c>
      <c r="O51" s="15"/>
      <c r="P51" s="15"/>
      <c r="S51" t="s">
        <v>1141</v>
      </c>
    </row>
    <row r="52" spans="1:19">
      <c r="A52" s="28" t="s">
        <v>1822</v>
      </c>
      <c r="D52" s="15" t="s">
        <v>245</v>
      </c>
      <c r="E52" s="59" t="s">
        <v>1584</v>
      </c>
      <c r="F52" s="15" t="s">
        <v>245</v>
      </c>
      <c r="J52" t="s">
        <v>245</v>
      </c>
      <c r="N52" t="s">
        <v>245</v>
      </c>
      <c r="O52" s="224" t="s">
        <v>3088</v>
      </c>
      <c r="S52" t="s">
        <v>1141</v>
      </c>
    </row>
    <row r="53" spans="1:19">
      <c r="A53" t="s">
        <v>1823</v>
      </c>
      <c r="D53" s="15" t="s">
        <v>245</v>
      </c>
      <c r="E53" s="58" t="s">
        <v>289</v>
      </c>
      <c r="F53" s="17" t="s">
        <v>1197</v>
      </c>
      <c r="G53" s="71" t="s">
        <v>441</v>
      </c>
      <c r="H53" t="s">
        <v>1197</v>
      </c>
      <c r="I53" s="73" t="s">
        <v>1148</v>
      </c>
      <c r="J53" t="s">
        <v>1197</v>
      </c>
      <c r="K53" s="71" t="s">
        <v>350</v>
      </c>
      <c r="N53" t="s">
        <v>245</v>
      </c>
      <c r="O53" s="224" t="s">
        <v>3089</v>
      </c>
      <c r="S53" t="s">
        <v>1141</v>
      </c>
    </row>
    <row r="54" spans="1:19">
      <c r="A54" t="s">
        <v>1824</v>
      </c>
      <c r="D54" s="15" t="s">
        <v>245</v>
      </c>
      <c r="E54" s="58" t="s">
        <v>341</v>
      </c>
      <c r="F54" s="15" t="s">
        <v>245</v>
      </c>
      <c r="G54" s="58" t="s">
        <v>1999</v>
      </c>
      <c r="H54" t="s">
        <v>245</v>
      </c>
      <c r="I54" s="59" t="s">
        <v>154</v>
      </c>
      <c r="J54" t="s">
        <v>245</v>
      </c>
      <c r="K54" s="58" t="s">
        <v>393</v>
      </c>
      <c r="S54" t="s">
        <v>1141</v>
      </c>
    </row>
    <row r="55" spans="1:19">
      <c r="D55" s="15" t="s">
        <v>245</v>
      </c>
      <c r="E55" s="113" t="s">
        <v>1231</v>
      </c>
      <c r="F55" s="15" t="s">
        <v>245</v>
      </c>
      <c r="G55" s="58" t="s">
        <v>2000</v>
      </c>
      <c r="H55" t="s">
        <v>245</v>
      </c>
      <c r="I55" s="62" t="s">
        <v>2003</v>
      </c>
      <c r="S55" t="s">
        <v>1141</v>
      </c>
    </row>
    <row r="56" spans="1:19">
      <c r="A56" s="121" t="s">
        <v>919</v>
      </c>
      <c r="D56" s="15" t="s">
        <v>245</v>
      </c>
      <c r="E56" s="113" t="s">
        <v>1232</v>
      </c>
      <c r="F56" s="15" t="s">
        <v>245</v>
      </c>
      <c r="G56" s="58" t="s">
        <v>1394</v>
      </c>
      <c r="H56" t="s">
        <v>245</v>
      </c>
      <c r="I56" s="59" t="s">
        <v>11</v>
      </c>
      <c r="N56" s="22" t="s">
        <v>3092</v>
      </c>
      <c r="O56" s="17"/>
      <c r="P56" s="17"/>
      <c r="S56" t="s">
        <v>1141</v>
      </c>
    </row>
    <row r="57" spans="1:19">
      <c r="A57" s="122" t="s">
        <v>920</v>
      </c>
      <c r="D57" s="15" t="s">
        <v>245</v>
      </c>
      <c r="E57" s="63" t="s">
        <v>342</v>
      </c>
      <c r="F57" s="15" t="s">
        <v>245</v>
      </c>
      <c r="H57" t="s">
        <v>245</v>
      </c>
      <c r="I57" s="59" t="s">
        <v>859</v>
      </c>
      <c r="N57" s="17" t="s">
        <v>1197</v>
      </c>
      <c r="O57" s="26" t="s">
        <v>3093</v>
      </c>
      <c r="P57" t="s">
        <v>1197</v>
      </c>
      <c r="S57" t="s">
        <v>1141</v>
      </c>
    </row>
    <row r="58" spans="1:19">
      <c r="A58" s="121" t="s">
        <v>1264</v>
      </c>
      <c r="D58" s="15" t="s">
        <v>245</v>
      </c>
      <c r="E58" s="64" t="s">
        <v>1514</v>
      </c>
      <c r="F58" s="15" t="s">
        <v>245</v>
      </c>
      <c r="H58" t="s">
        <v>245</v>
      </c>
      <c r="I58" s="58" t="s">
        <v>860</v>
      </c>
      <c r="N58" s="17" t="s">
        <v>245</v>
      </c>
      <c r="O58" s="193" t="s">
        <v>3094</v>
      </c>
      <c r="P58" t="s">
        <v>245</v>
      </c>
      <c r="S58" t="s">
        <v>1141</v>
      </c>
    </row>
    <row r="59" spans="1:19">
      <c r="D59" s="15" t="s">
        <v>245</v>
      </c>
      <c r="E59" s="58" t="s">
        <v>333</v>
      </c>
      <c r="F59" s="15" t="s">
        <v>245</v>
      </c>
      <c r="H59" t="s">
        <v>245</v>
      </c>
      <c r="N59" s="17" t="s">
        <v>245</v>
      </c>
      <c r="O59" s="40" t="s">
        <v>3095</v>
      </c>
      <c r="P59" s="17"/>
      <c r="S59" t="s">
        <v>1141</v>
      </c>
    </row>
    <row r="60" spans="1:19">
      <c r="A60" s="40" t="s">
        <v>999</v>
      </c>
      <c r="D60" s="15" t="s">
        <v>245</v>
      </c>
      <c r="E60" s="59" t="s">
        <v>343</v>
      </c>
      <c r="F60" s="15" t="s">
        <v>245</v>
      </c>
      <c r="H60" t="s">
        <v>1197</v>
      </c>
      <c r="I60" s="71" t="s">
        <v>862</v>
      </c>
      <c r="N60" s="17" t="s">
        <v>245</v>
      </c>
      <c r="O60" s="224" t="s">
        <v>3096</v>
      </c>
      <c r="S60" t="s">
        <v>1141</v>
      </c>
    </row>
    <row r="61" spans="1:19">
      <c r="A61" s="41" t="s">
        <v>861</v>
      </c>
      <c r="D61" s="15" t="s">
        <v>245</v>
      </c>
      <c r="E61" s="59" t="s">
        <v>583</v>
      </c>
      <c r="F61" s="17" t="s">
        <v>1197</v>
      </c>
      <c r="G61" s="73" t="s">
        <v>204</v>
      </c>
      <c r="H61" t="s">
        <v>245</v>
      </c>
      <c r="I61" s="58" t="s">
        <v>395</v>
      </c>
      <c r="N61" s="17"/>
      <c r="O61" s="17"/>
      <c r="P61" s="17"/>
      <c r="S61" t="s">
        <v>1141</v>
      </c>
    </row>
    <row r="62" spans="1:19">
      <c r="D62" s="15" t="s">
        <v>245</v>
      </c>
      <c r="E62" s="62" t="s">
        <v>443</v>
      </c>
      <c r="F62" s="15" t="s">
        <v>245</v>
      </c>
      <c r="G62" s="59" t="s">
        <v>2001</v>
      </c>
      <c r="H62" t="s">
        <v>245</v>
      </c>
      <c r="I62" s="1"/>
      <c r="J62" s="1"/>
      <c r="K62" s="1"/>
      <c r="P62" s="22" t="s">
        <v>4030</v>
      </c>
      <c r="Q62" s="17"/>
      <c r="R62" s="17"/>
      <c r="S62" t="s">
        <v>1141</v>
      </c>
    </row>
    <row r="63" spans="1:19">
      <c r="D63" s="15" t="s">
        <v>245</v>
      </c>
      <c r="E63" s="58" t="s">
        <v>444</v>
      </c>
      <c r="F63" s="15" t="s">
        <v>245</v>
      </c>
      <c r="G63" s="58" t="s">
        <v>153</v>
      </c>
      <c r="H63" t="s">
        <v>1197</v>
      </c>
      <c r="I63" s="72" t="s">
        <v>442</v>
      </c>
      <c r="J63" s="1"/>
      <c r="K63" s="1"/>
      <c r="P63" s="17" t="s">
        <v>1197</v>
      </c>
      <c r="Q63" s="291" t="s">
        <v>4023</v>
      </c>
      <c r="R63" s="261"/>
      <c r="S63" t="s">
        <v>1141</v>
      </c>
    </row>
    <row r="64" spans="1:19">
      <c r="A64" s="282" t="s">
        <v>1696</v>
      </c>
      <c r="D64" s="15" t="s">
        <v>245</v>
      </c>
      <c r="E64" s="58" t="s">
        <v>1934</v>
      </c>
      <c r="F64" s="15" t="s">
        <v>245</v>
      </c>
      <c r="G64" s="59" t="s">
        <v>1751</v>
      </c>
      <c r="H64" t="s">
        <v>245</v>
      </c>
      <c r="I64" s="62" t="s">
        <v>395</v>
      </c>
      <c r="J64" s="1"/>
      <c r="K64" s="1"/>
      <c r="P64" s="17" t="s">
        <v>245</v>
      </c>
      <c r="Q64" s="291" t="s">
        <v>4024</v>
      </c>
      <c r="R64" s="261"/>
      <c r="S64" t="s">
        <v>1141</v>
      </c>
    </row>
    <row r="65" spans="1:19">
      <c r="A65" s="71" t="s">
        <v>231</v>
      </c>
      <c r="D65" s="15" t="s">
        <v>245</v>
      </c>
      <c r="F65" s="15" t="s">
        <v>245</v>
      </c>
      <c r="G65" s="62" t="s">
        <v>2007</v>
      </c>
      <c r="H65" t="s">
        <v>245</v>
      </c>
      <c r="I65" s="1"/>
      <c r="J65" s="1"/>
      <c r="K65" s="1"/>
      <c r="P65" s="17" t="s">
        <v>245</v>
      </c>
      <c r="Q65" s="291" t="s">
        <v>4025</v>
      </c>
      <c r="R65" s="261"/>
      <c r="S65" t="s">
        <v>1141</v>
      </c>
    </row>
    <row r="66" spans="1:19">
      <c r="A66" s="283" t="s">
        <v>232</v>
      </c>
      <c r="D66" s="15" t="s">
        <v>245</v>
      </c>
      <c r="F66" s="15" t="s">
        <v>245</v>
      </c>
      <c r="G66" s="58" t="s">
        <v>151</v>
      </c>
      <c r="H66" t="s">
        <v>1197</v>
      </c>
      <c r="I66" s="72" t="s">
        <v>690</v>
      </c>
      <c r="J66" s="1"/>
      <c r="K66" s="1"/>
      <c r="P66" s="17" t="s">
        <v>245</v>
      </c>
      <c r="Q66" s="291" t="s">
        <v>4026</v>
      </c>
      <c r="R66" s="261"/>
      <c r="S66" t="s">
        <v>1141</v>
      </c>
    </row>
    <row r="67" spans="1:19">
      <c r="A67" s="89" t="s">
        <v>1744</v>
      </c>
      <c r="D67" s="15" t="s">
        <v>245</v>
      </c>
      <c r="F67" s="15" t="s">
        <v>245</v>
      </c>
      <c r="G67" s="62" t="s">
        <v>152</v>
      </c>
      <c r="H67" t="s">
        <v>245</v>
      </c>
      <c r="I67" s="62" t="s">
        <v>396</v>
      </c>
      <c r="J67" s="1"/>
      <c r="K67" s="1"/>
      <c r="P67" s="17" t="s">
        <v>245</v>
      </c>
      <c r="Q67" s="291" t="s">
        <v>4027</v>
      </c>
      <c r="R67" s="261"/>
      <c r="S67" t="s">
        <v>1141</v>
      </c>
    </row>
    <row r="68" spans="1:19">
      <c r="A68" s="101" t="s">
        <v>1702</v>
      </c>
      <c r="D68" s="15" t="s">
        <v>245</v>
      </c>
      <c r="F68" s="15" t="s">
        <v>245</v>
      </c>
      <c r="H68" t="s">
        <v>245</v>
      </c>
      <c r="I68" s="1"/>
      <c r="J68" s="1"/>
      <c r="K68" s="1"/>
      <c r="P68" s="17" t="s">
        <v>245</v>
      </c>
      <c r="Q68" s="291" t="s">
        <v>4028</v>
      </c>
      <c r="R68" s="261"/>
      <c r="S68" t="s">
        <v>1141</v>
      </c>
    </row>
    <row r="69" spans="1:19">
      <c r="A69" s="284" t="s">
        <v>251</v>
      </c>
      <c r="B69" s="1"/>
      <c r="C69" s="1"/>
      <c r="D69" s="15" t="s">
        <v>245</v>
      </c>
      <c r="F69" s="15" t="s">
        <v>245</v>
      </c>
      <c r="H69" t="s">
        <v>1197</v>
      </c>
      <c r="I69" s="72" t="s">
        <v>1309</v>
      </c>
      <c r="J69" s="1"/>
      <c r="K69" s="1"/>
      <c r="P69" s="17" t="s">
        <v>245</v>
      </c>
      <c r="Q69" s="291" t="s">
        <v>4029</v>
      </c>
      <c r="R69" s="261"/>
      <c r="S69" t="s">
        <v>1141</v>
      </c>
    </row>
    <row r="70" spans="1:19">
      <c r="A70" s="285" t="s">
        <v>969</v>
      </c>
      <c r="B70" s="1"/>
      <c r="C70" s="1"/>
      <c r="D70" s="15" t="s">
        <v>245</v>
      </c>
      <c r="F70" s="15" t="s">
        <v>245</v>
      </c>
      <c r="H70" t="s">
        <v>245</v>
      </c>
      <c r="I70" s="62" t="s">
        <v>397</v>
      </c>
      <c r="J70" s="1"/>
      <c r="K70" s="1"/>
      <c r="P70" s="17"/>
      <c r="Q70" s="17"/>
      <c r="R70" s="17"/>
      <c r="S70" t="s">
        <v>1141</v>
      </c>
    </row>
    <row r="71" spans="1:19">
      <c r="A71" s="286" t="s">
        <v>793</v>
      </c>
      <c r="B71" s="1"/>
      <c r="C71" s="1"/>
      <c r="D71" s="15" t="s">
        <v>245</v>
      </c>
      <c r="F71" s="15" t="s">
        <v>245</v>
      </c>
      <c r="J71" s="1"/>
      <c r="K71" s="1"/>
      <c r="S71" t="s">
        <v>1141</v>
      </c>
    </row>
    <row r="72" spans="1:19">
      <c r="A72" s="158" t="s">
        <v>1051</v>
      </c>
      <c r="B72" s="1"/>
      <c r="C72" s="1"/>
      <c r="D72" s="15" t="s">
        <v>245</v>
      </c>
      <c r="F72" s="17" t="s">
        <v>1197</v>
      </c>
      <c r="G72" s="73" t="s">
        <v>203</v>
      </c>
      <c r="H72" t="s">
        <v>1197</v>
      </c>
      <c r="I72" s="71" t="s">
        <v>2818</v>
      </c>
      <c r="J72" s="1"/>
      <c r="K72" s="1"/>
      <c r="S72" t="s">
        <v>1141</v>
      </c>
    </row>
    <row r="73" spans="1:19">
      <c r="A73" s="113" t="s">
        <v>18</v>
      </c>
      <c r="B73" s="1"/>
      <c r="C73" s="1"/>
      <c r="D73" s="15" t="s">
        <v>245</v>
      </c>
      <c r="F73" s="15" t="s">
        <v>245</v>
      </c>
      <c r="G73" s="58" t="s">
        <v>2002</v>
      </c>
      <c r="H73" t="s">
        <v>245</v>
      </c>
      <c r="I73" s="62" t="s">
        <v>2819</v>
      </c>
      <c r="J73" s="1"/>
      <c r="K73" s="1"/>
      <c r="L73" s="1"/>
      <c r="M73" s="1"/>
      <c r="N73" s="1"/>
      <c r="O73" s="1"/>
      <c r="Q73" s="1"/>
      <c r="R73" s="1"/>
      <c r="S73" t="s">
        <v>1141</v>
      </c>
    </row>
    <row r="74" spans="1:19">
      <c r="A74" s="288" t="s">
        <v>1998</v>
      </c>
      <c r="B74" s="1"/>
      <c r="C74" s="1"/>
      <c r="D74" s="15" t="s">
        <v>245</v>
      </c>
      <c r="F74" s="15" t="s">
        <v>245</v>
      </c>
      <c r="G74" s="58" t="s">
        <v>1392</v>
      </c>
      <c r="H74" t="s">
        <v>245</v>
      </c>
      <c r="I74" s="1"/>
      <c r="J74" s="1"/>
      <c r="K74" s="1"/>
      <c r="L74" s="1"/>
      <c r="M74" s="1"/>
      <c r="N74" s="1"/>
      <c r="O74" s="1"/>
      <c r="Q74" s="1"/>
      <c r="R74" s="1"/>
      <c r="S74" t="s">
        <v>1141</v>
      </c>
    </row>
    <row r="75" spans="1:19">
      <c r="A75" s="289" t="s">
        <v>2150</v>
      </c>
      <c r="B75" s="1"/>
      <c r="C75" s="1"/>
      <c r="D75" s="15" t="s">
        <v>245</v>
      </c>
      <c r="F75" s="15" t="s">
        <v>245</v>
      </c>
      <c r="H75" t="s">
        <v>1197</v>
      </c>
      <c r="I75" s="72" t="s">
        <v>2830</v>
      </c>
      <c r="J75" s="1"/>
      <c r="K75" s="1"/>
      <c r="L75" s="1"/>
      <c r="M75" s="1"/>
      <c r="N75" s="1"/>
      <c r="O75" s="1"/>
      <c r="Q75" s="1"/>
      <c r="R75" s="1"/>
      <c r="S75" t="s">
        <v>1141</v>
      </c>
    </row>
    <row r="76" spans="1:19">
      <c r="A76" s="195" t="s">
        <v>2467</v>
      </c>
      <c r="B76" s="1"/>
      <c r="C76" s="1"/>
      <c r="D76" s="15" t="s">
        <v>245</v>
      </c>
      <c r="F76" s="17" t="s">
        <v>1197</v>
      </c>
      <c r="G76" s="71" t="s">
        <v>690</v>
      </c>
      <c r="H76" t="s">
        <v>245</v>
      </c>
      <c r="I76" s="59" t="s">
        <v>2831</v>
      </c>
      <c r="J76" s="1"/>
      <c r="K76" s="1"/>
      <c r="L76" s="1"/>
      <c r="M76" s="1"/>
      <c r="N76" s="1"/>
      <c r="O76" s="1"/>
      <c r="Q76" s="1"/>
      <c r="R76" s="1"/>
      <c r="S76" t="s">
        <v>1141</v>
      </c>
    </row>
    <row r="77" spans="1:19">
      <c r="A77" s="210" t="s">
        <v>2711</v>
      </c>
      <c r="B77" s="1"/>
      <c r="C77" s="1"/>
      <c r="D77" s="15" t="s">
        <v>245</v>
      </c>
      <c r="F77" s="15" t="s">
        <v>245</v>
      </c>
      <c r="G77" s="58" t="s">
        <v>712</v>
      </c>
      <c r="H77" t="s">
        <v>245</v>
      </c>
      <c r="I77" s="59" t="s">
        <v>2832</v>
      </c>
      <c r="J77" s="1"/>
      <c r="K77" s="1"/>
      <c r="L77" s="1"/>
      <c r="M77" s="1"/>
      <c r="N77" s="1"/>
      <c r="O77" s="1"/>
      <c r="Q77" s="1"/>
      <c r="R77" s="1"/>
      <c r="S77" t="s">
        <v>1141</v>
      </c>
    </row>
    <row r="78" spans="1:19">
      <c r="A78" s="221" t="s">
        <v>2836</v>
      </c>
      <c r="B78" s="1"/>
      <c r="C78" s="1"/>
      <c r="D78" s="15" t="s">
        <v>245</v>
      </c>
      <c r="F78" s="15" t="s">
        <v>245</v>
      </c>
      <c r="G78" s="58" t="s">
        <v>1393</v>
      </c>
      <c r="H78" t="s">
        <v>245</v>
      </c>
      <c r="I78" s="58" t="s">
        <v>2833</v>
      </c>
      <c r="J78" s="1"/>
      <c r="K78" s="1"/>
      <c r="S78" t="s">
        <v>1141</v>
      </c>
    </row>
    <row r="79" spans="1:19">
      <c r="A79" s="231" t="s">
        <v>3018</v>
      </c>
      <c r="B79" s="1"/>
      <c r="C79" s="1"/>
      <c r="D79" s="15" t="s">
        <v>245</v>
      </c>
      <c r="F79" s="15"/>
      <c r="G79" s="15"/>
      <c r="H79" t="s">
        <v>245</v>
      </c>
      <c r="I79" s="1"/>
      <c r="J79" s="1"/>
      <c r="K79" s="1"/>
      <c r="S79" t="s">
        <v>1141</v>
      </c>
    </row>
    <row r="80" spans="1:19">
      <c r="A80" s="252" t="s">
        <v>3178</v>
      </c>
      <c r="B80" s="1"/>
      <c r="C80" s="1"/>
      <c r="D80" s="17" t="s">
        <v>1197</v>
      </c>
      <c r="E80" t="s">
        <v>903</v>
      </c>
      <c r="F80" t="s">
        <v>1197</v>
      </c>
      <c r="G80" s="58" t="s">
        <v>475</v>
      </c>
      <c r="H80" t="s">
        <v>1197</v>
      </c>
      <c r="I80" s="72" t="s">
        <v>2821</v>
      </c>
      <c r="J80" t="s">
        <v>1197</v>
      </c>
      <c r="K80" s="216" t="s">
        <v>2823</v>
      </c>
      <c r="M80" s="1"/>
      <c r="O80" s="1"/>
      <c r="S80" t="s">
        <v>1141</v>
      </c>
    </row>
    <row r="81" spans="1:19">
      <c r="A81" s="257" t="s">
        <v>3539</v>
      </c>
      <c r="B81" s="1"/>
      <c r="C81" s="1"/>
      <c r="D81" s="15" t="s">
        <v>245</v>
      </c>
      <c r="E81" s="58" t="s">
        <v>1133</v>
      </c>
      <c r="F81" t="s">
        <v>245</v>
      </c>
      <c r="G81" s="58" t="s">
        <v>1290</v>
      </c>
      <c r="H81" t="s">
        <v>245</v>
      </c>
      <c r="I81" s="62" t="s">
        <v>2817</v>
      </c>
      <c r="J81" t="s">
        <v>245</v>
      </c>
      <c r="K81" s="207" t="s">
        <v>2822</v>
      </c>
      <c r="M81" s="1"/>
      <c r="O81" s="1"/>
      <c r="S81" t="s">
        <v>1141</v>
      </c>
    </row>
    <row r="82" spans="1:19">
      <c r="A82" s="287" t="s">
        <v>3700</v>
      </c>
      <c r="B82" s="1"/>
      <c r="C82" s="1"/>
      <c r="D82" s="15" t="s">
        <v>245</v>
      </c>
      <c r="E82" s="58" t="s">
        <v>902</v>
      </c>
      <c r="F82" t="s">
        <v>245</v>
      </c>
      <c r="G82" s="58"/>
      <c r="H82" t="s">
        <v>245</v>
      </c>
      <c r="I82" s="210" t="s">
        <v>2820</v>
      </c>
      <c r="J82" t="s">
        <v>245</v>
      </c>
      <c r="K82" s="1"/>
      <c r="M82" s="1"/>
      <c r="O82" s="1"/>
      <c r="S82" t="s">
        <v>1141</v>
      </c>
    </row>
    <row r="83" spans="1:19">
      <c r="A83" s="276" t="s">
        <v>3776</v>
      </c>
      <c r="B83" s="1"/>
      <c r="C83" s="1"/>
      <c r="D83" s="15" t="s">
        <v>245</v>
      </c>
      <c r="E83" s="58" t="s">
        <v>940</v>
      </c>
      <c r="F83" t="s">
        <v>1197</v>
      </c>
      <c r="G83" s="58" t="s">
        <v>56</v>
      </c>
      <c r="H83" t="s">
        <v>245</v>
      </c>
      <c r="J83" t="s">
        <v>1197</v>
      </c>
      <c r="K83" s="216" t="s">
        <v>2825</v>
      </c>
      <c r="M83" s="1"/>
      <c r="O83" s="1"/>
      <c r="S83" t="s">
        <v>1141</v>
      </c>
    </row>
    <row r="84" spans="1:19">
      <c r="A84" s="221" t="s">
        <v>3884</v>
      </c>
      <c r="B84" s="1"/>
      <c r="C84" s="1"/>
      <c r="D84" s="15" t="s">
        <v>245</v>
      </c>
      <c r="E84" s="112" t="s">
        <v>1317</v>
      </c>
      <c r="F84" t="s">
        <v>245</v>
      </c>
      <c r="G84" s="58" t="s">
        <v>474</v>
      </c>
      <c r="H84" t="s">
        <v>1197</v>
      </c>
      <c r="I84" s="210" t="s">
        <v>2834</v>
      </c>
      <c r="J84" t="s">
        <v>245</v>
      </c>
      <c r="K84" s="207" t="s">
        <v>2824</v>
      </c>
      <c r="M84" s="1"/>
      <c r="O84" s="1"/>
      <c r="S84" t="s">
        <v>1141</v>
      </c>
    </row>
    <row r="85" spans="1:19">
      <c r="A85" s="290" t="s">
        <v>3990</v>
      </c>
      <c r="B85" s="1"/>
      <c r="C85" s="1"/>
      <c r="D85" s="15" t="s">
        <v>245</v>
      </c>
      <c r="E85" s="58"/>
      <c r="F85" t="s">
        <v>245</v>
      </c>
      <c r="G85" s="58"/>
      <c r="H85" t="s">
        <v>245</v>
      </c>
      <c r="I85" s="203" t="s">
        <v>2835</v>
      </c>
      <c r="J85" t="s">
        <v>245</v>
      </c>
      <c r="K85" s="207" t="s">
        <v>2828</v>
      </c>
      <c r="M85" s="1"/>
      <c r="O85" s="1"/>
      <c r="S85" t="s">
        <v>1141</v>
      </c>
    </row>
    <row r="86" spans="1:19">
      <c r="A86" s="299" t="s">
        <v>4069</v>
      </c>
      <c r="B86" s="1"/>
      <c r="C86" s="1"/>
      <c r="D86" s="15" t="s">
        <v>245</v>
      </c>
      <c r="E86" s="58"/>
      <c r="F86" t="s">
        <v>1197</v>
      </c>
      <c r="G86" s="58" t="s">
        <v>1316</v>
      </c>
      <c r="H86" s="15"/>
      <c r="J86" t="s">
        <v>245</v>
      </c>
      <c r="M86" s="1"/>
      <c r="O86" s="1"/>
      <c r="S86" t="s">
        <v>1141</v>
      </c>
    </row>
    <row r="87" spans="1:19">
      <c r="A87" s="1"/>
      <c r="B87" s="1"/>
      <c r="C87" s="1"/>
      <c r="D87" s="15" t="s">
        <v>245</v>
      </c>
      <c r="E87" s="58"/>
      <c r="F87" t="s">
        <v>245</v>
      </c>
      <c r="G87" s="58" t="s">
        <v>1792</v>
      </c>
      <c r="H87" s="15"/>
      <c r="J87" t="s">
        <v>1197</v>
      </c>
      <c r="K87" s="216" t="s">
        <v>2826</v>
      </c>
      <c r="M87" s="1"/>
      <c r="O87" s="1"/>
      <c r="S87" t="s">
        <v>1141</v>
      </c>
    </row>
    <row r="88" spans="1:19">
      <c r="A88" s="1"/>
      <c r="B88" s="1"/>
      <c r="C88" s="1"/>
      <c r="D88" s="15" t="s">
        <v>245</v>
      </c>
      <c r="E88" s="58"/>
      <c r="F88" t="s">
        <v>245</v>
      </c>
      <c r="G88" s="58" t="s">
        <v>207</v>
      </c>
      <c r="H88" s="15"/>
      <c r="J88" t="s">
        <v>245</v>
      </c>
      <c r="K88" s="207" t="s">
        <v>2827</v>
      </c>
      <c r="M88" s="1"/>
      <c r="O88" s="1"/>
      <c r="S88" t="s">
        <v>1141</v>
      </c>
    </row>
    <row r="89" spans="1:19">
      <c r="A89" s="1"/>
      <c r="B89" s="1"/>
      <c r="C89" s="1"/>
      <c r="D89" s="15" t="s">
        <v>245</v>
      </c>
      <c r="E89" s="58"/>
      <c r="F89" t="s">
        <v>245</v>
      </c>
      <c r="G89" s="58" t="s">
        <v>1790</v>
      </c>
      <c r="H89" s="15"/>
      <c r="J89" t="s">
        <v>245</v>
      </c>
      <c r="K89" s="207" t="s">
        <v>2829</v>
      </c>
      <c r="M89" s="1"/>
      <c r="O89" s="1"/>
      <c r="S89" t="s">
        <v>1141</v>
      </c>
    </row>
    <row r="90" spans="1:19">
      <c r="A90" s="1"/>
      <c r="B90" s="1"/>
      <c r="C90" s="1"/>
      <c r="D90" s="15" t="s">
        <v>245</v>
      </c>
      <c r="E90" s="58"/>
      <c r="F90" t="s">
        <v>245</v>
      </c>
      <c r="G90" s="58" t="s">
        <v>1791</v>
      </c>
      <c r="H90" s="15"/>
      <c r="J90" s="1"/>
      <c r="K90" s="1"/>
      <c r="M90" s="1"/>
      <c r="O90" s="1"/>
      <c r="S90" t="s">
        <v>1141</v>
      </c>
    </row>
    <row r="91" spans="1:19">
      <c r="A91" s="1"/>
      <c r="B91" s="1"/>
      <c r="C91" s="1"/>
      <c r="D91" s="15" t="s">
        <v>245</v>
      </c>
      <c r="H91" s="15"/>
      <c r="J91" s="1"/>
      <c r="K91" s="1"/>
      <c r="M91" s="1"/>
      <c r="O91" s="1"/>
      <c r="S91" t="s">
        <v>1141</v>
      </c>
    </row>
    <row r="92" spans="1:19">
      <c r="B92" s="1"/>
      <c r="C92" s="1"/>
      <c r="D92" s="15" t="s">
        <v>245</v>
      </c>
      <c r="F92" t="s">
        <v>1197</v>
      </c>
      <c r="G92" s="58" t="s">
        <v>1207</v>
      </c>
      <c r="H92" s="15"/>
      <c r="J92" s="1"/>
      <c r="K92" s="1"/>
      <c r="M92" s="1"/>
      <c r="O92" s="1"/>
      <c r="S92" t="s">
        <v>1141</v>
      </c>
    </row>
    <row r="93" spans="1:19">
      <c r="B93" s="1"/>
      <c r="C93" s="1"/>
      <c r="D93" s="15" t="s">
        <v>245</v>
      </c>
      <c r="F93" t="s">
        <v>245</v>
      </c>
      <c r="G93" s="58" t="s">
        <v>1068</v>
      </c>
      <c r="H93" s="15"/>
      <c r="J93" s="1"/>
      <c r="K93" s="1"/>
      <c r="M93" s="1"/>
      <c r="O93" s="1"/>
      <c r="S93" t="s">
        <v>1141</v>
      </c>
    </row>
    <row r="94" spans="1:19">
      <c r="B94" s="1"/>
      <c r="C94" s="1"/>
      <c r="D94" s="15" t="s">
        <v>245</v>
      </c>
      <c r="F94" t="s">
        <v>245</v>
      </c>
      <c r="G94" s="58"/>
      <c r="H94" s="15"/>
      <c r="J94" s="1"/>
      <c r="S94" t="s">
        <v>1141</v>
      </c>
    </row>
    <row r="95" spans="1:19">
      <c r="B95" s="1"/>
      <c r="C95" s="1"/>
      <c r="D95" s="17" t="s">
        <v>1197</v>
      </c>
      <c r="E95" s="59" t="s">
        <v>1235</v>
      </c>
      <c r="F95" t="s">
        <v>1197</v>
      </c>
      <c r="G95" s="58" t="s">
        <v>1566</v>
      </c>
      <c r="H95" s="15"/>
      <c r="J95" s="1"/>
      <c r="S95" t="s">
        <v>1141</v>
      </c>
    </row>
    <row r="96" spans="1:19">
      <c r="B96" s="1"/>
      <c r="C96" s="1"/>
      <c r="D96" s="15" t="s">
        <v>245</v>
      </c>
      <c r="E96" s="62" t="s">
        <v>1829</v>
      </c>
      <c r="F96" t="s">
        <v>245</v>
      </c>
      <c r="G96" s="58" t="s">
        <v>1069</v>
      </c>
      <c r="H96" s="15"/>
      <c r="J96" s="1"/>
      <c r="S96" t="s">
        <v>1141</v>
      </c>
    </row>
    <row r="97" spans="1:19">
      <c r="B97" s="1"/>
      <c r="C97" s="1"/>
      <c r="D97" s="15" t="s">
        <v>245</v>
      </c>
      <c r="E97" s="62" t="s">
        <v>114</v>
      </c>
      <c r="F97" t="s">
        <v>245</v>
      </c>
      <c r="H97" s="15"/>
      <c r="J97" s="1"/>
      <c r="S97" t="s">
        <v>1141</v>
      </c>
    </row>
    <row r="98" spans="1:19">
      <c r="B98" s="1"/>
      <c r="C98" s="1"/>
      <c r="D98" s="15" t="s">
        <v>245</v>
      </c>
      <c r="E98" t="s">
        <v>1789</v>
      </c>
      <c r="F98" t="s">
        <v>1197</v>
      </c>
      <c r="G98" s="58" t="s">
        <v>1567</v>
      </c>
      <c r="H98" s="15"/>
      <c r="J98" s="1"/>
      <c r="S98" t="s">
        <v>1141</v>
      </c>
    </row>
    <row r="99" spans="1:19">
      <c r="B99" s="1"/>
      <c r="C99" s="1"/>
      <c r="D99" s="15" t="s">
        <v>245</v>
      </c>
      <c r="E99" s="58" t="s">
        <v>1327</v>
      </c>
      <c r="F99" t="s">
        <v>245</v>
      </c>
      <c r="G99" s="58" t="s">
        <v>1070</v>
      </c>
      <c r="H99" s="17" t="s">
        <v>1197</v>
      </c>
      <c r="I99" s="72" t="s">
        <v>668</v>
      </c>
      <c r="J99" s="1"/>
      <c r="S99" t="s">
        <v>1141</v>
      </c>
    </row>
    <row r="100" spans="1:19">
      <c r="B100" s="1"/>
      <c r="C100" s="1"/>
      <c r="D100" s="15" t="s">
        <v>245</v>
      </c>
      <c r="E100" s="58" t="s">
        <v>15</v>
      </c>
      <c r="F100" t="s">
        <v>245</v>
      </c>
      <c r="H100" s="15" t="s">
        <v>245</v>
      </c>
      <c r="I100" s="62" t="s">
        <v>1244</v>
      </c>
      <c r="J100" s="1"/>
      <c r="S100" t="s">
        <v>1141</v>
      </c>
    </row>
    <row r="101" spans="1:19">
      <c r="B101" s="1"/>
      <c r="C101" s="1"/>
      <c r="D101" s="15"/>
      <c r="E101" s="15"/>
      <c r="F101" s="15" t="s">
        <v>245</v>
      </c>
      <c r="H101" s="15" t="s">
        <v>245</v>
      </c>
      <c r="I101" s="62"/>
      <c r="J101" s="1"/>
      <c r="K101" s="1"/>
      <c r="L101" s="1"/>
      <c r="M101" s="1"/>
      <c r="N101" s="1"/>
      <c r="O101" s="1"/>
      <c r="Q101" s="1"/>
      <c r="R101" s="1"/>
      <c r="S101" t="s">
        <v>1141</v>
      </c>
    </row>
    <row r="102" spans="1:19">
      <c r="A102" s="28" t="s">
        <v>1750</v>
      </c>
      <c r="B102" s="1"/>
      <c r="C102" s="1"/>
      <c r="F102" s="17" t="s">
        <v>1197</v>
      </c>
      <c r="G102" s="58" t="s">
        <v>335</v>
      </c>
      <c r="H102" s="17" t="s">
        <v>1197</v>
      </c>
      <c r="I102" s="72" t="s">
        <v>513</v>
      </c>
      <c r="J102" s="1"/>
      <c r="K102" s="1"/>
      <c r="L102" s="1"/>
      <c r="M102" s="1"/>
      <c r="N102" s="1"/>
      <c r="O102" s="1"/>
      <c r="Q102" s="1"/>
      <c r="R102" s="1"/>
      <c r="S102" t="s">
        <v>1141</v>
      </c>
    </row>
    <row r="103" spans="1:19">
      <c r="A103" s="7" t="s">
        <v>4031</v>
      </c>
      <c r="B103" s="1"/>
      <c r="C103" s="1"/>
      <c r="F103" s="15" t="s">
        <v>245</v>
      </c>
      <c r="G103" s="58" t="s">
        <v>961</v>
      </c>
      <c r="H103" s="15" t="s">
        <v>245</v>
      </c>
      <c r="I103" s="62" t="s">
        <v>1328</v>
      </c>
      <c r="J103" s="1"/>
      <c r="K103" s="1"/>
      <c r="L103" s="1"/>
      <c r="M103" s="1"/>
      <c r="N103" s="1"/>
      <c r="O103" s="1"/>
      <c r="Q103" s="1"/>
      <c r="R103" s="1"/>
      <c r="S103" t="s">
        <v>1141</v>
      </c>
    </row>
    <row r="104" spans="1:19">
      <c r="A104" s="7" t="s">
        <v>4032</v>
      </c>
      <c r="B104" s="1"/>
      <c r="C104" s="1"/>
      <c r="F104" s="15" t="s">
        <v>245</v>
      </c>
      <c r="G104" s="58"/>
      <c r="H104" s="15" t="s">
        <v>245</v>
      </c>
      <c r="J104" s="1"/>
      <c r="K104" s="1"/>
      <c r="L104" s="1"/>
      <c r="M104" s="1"/>
      <c r="N104" s="1"/>
      <c r="O104" s="1"/>
      <c r="Q104" s="1"/>
      <c r="R104" s="1"/>
      <c r="S104" t="s">
        <v>1141</v>
      </c>
    </row>
    <row r="105" spans="1:19">
      <c r="A105" s="262" t="s">
        <v>4033</v>
      </c>
      <c r="B105" s="1"/>
      <c r="C105" s="1"/>
      <c r="F105" s="17" t="s">
        <v>1197</v>
      </c>
      <c r="G105" s="58" t="s">
        <v>1417</v>
      </c>
      <c r="H105" s="17" t="s">
        <v>1197</v>
      </c>
      <c r="I105" s="73" t="s">
        <v>1330</v>
      </c>
      <c r="J105" t="s">
        <v>1197</v>
      </c>
      <c r="K105" s="219" t="s">
        <v>3030</v>
      </c>
      <c r="L105" s="1"/>
      <c r="M105" s="1"/>
      <c r="N105" s="1"/>
      <c r="O105" s="1"/>
      <c r="Q105" s="1"/>
      <c r="R105" s="1"/>
      <c r="S105" t="s">
        <v>1141</v>
      </c>
    </row>
    <row r="106" spans="1:19">
      <c r="A106" s="262" t="s">
        <v>4021</v>
      </c>
      <c r="B106" s="1"/>
      <c r="C106" s="1"/>
      <c r="F106" s="15" t="s">
        <v>245</v>
      </c>
      <c r="G106" s="58" t="s">
        <v>962</v>
      </c>
      <c r="H106" s="15" t="s">
        <v>245</v>
      </c>
      <c r="I106" s="58" t="s">
        <v>257</v>
      </c>
      <c r="J106" s="1">
        <v>1</v>
      </c>
      <c r="K106" s="219" t="s">
        <v>3031</v>
      </c>
      <c r="L106" s="1"/>
      <c r="M106" s="1"/>
      <c r="N106" s="1"/>
      <c r="O106" s="1"/>
      <c r="Q106" s="1"/>
      <c r="R106" s="1"/>
      <c r="S106" t="s">
        <v>1141</v>
      </c>
    </row>
    <row r="107" spans="1:19">
      <c r="A107" s="7" t="s">
        <v>4034</v>
      </c>
      <c r="B107" s="1"/>
      <c r="C107" s="1"/>
      <c r="F107" s="15" t="s">
        <v>245</v>
      </c>
      <c r="G107" s="58"/>
      <c r="H107" s="15" t="s">
        <v>245</v>
      </c>
      <c r="I107" s="58" t="s">
        <v>258</v>
      </c>
      <c r="J107" t="s">
        <v>245</v>
      </c>
      <c r="K107" s="219" t="s">
        <v>3032</v>
      </c>
      <c r="L107" s="1"/>
      <c r="M107" s="1"/>
      <c r="N107" s="1"/>
      <c r="O107" s="1"/>
      <c r="Q107" s="1"/>
      <c r="R107" s="1"/>
      <c r="S107" t="s">
        <v>1141</v>
      </c>
    </row>
    <row r="108" spans="1:19">
      <c r="B108" s="1"/>
      <c r="C108" s="1"/>
      <c r="F108" t="s">
        <v>1197</v>
      </c>
      <c r="G108" s="59" t="s">
        <v>1194</v>
      </c>
      <c r="H108" s="15" t="s">
        <v>245</v>
      </c>
      <c r="I108" s="58" t="s">
        <v>1381</v>
      </c>
      <c r="J108" s="1"/>
      <c r="K108" s="1"/>
      <c r="L108" s="1"/>
      <c r="M108" s="1"/>
      <c r="N108" s="1"/>
      <c r="O108" s="1"/>
      <c r="Q108" s="1"/>
      <c r="R108" s="1"/>
      <c r="S108" t="s">
        <v>1141</v>
      </c>
    </row>
    <row r="109" spans="1:19">
      <c r="B109" s="1"/>
      <c r="C109" s="1"/>
      <c r="F109" s="15" t="s">
        <v>245</v>
      </c>
      <c r="G109" s="58" t="s">
        <v>1652</v>
      </c>
      <c r="H109" s="15"/>
      <c r="I109" s="58"/>
      <c r="J109" s="1"/>
      <c r="K109" s="1"/>
      <c r="L109" s="1"/>
      <c r="M109" s="1"/>
      <c r="N109" s="1"/>
      <c r="O109" s="1"/>
      <c r="Q109" s="1"/>
      <c r="R109" s="1"/>
      <c r="S109" t="s">
        <v>1141</v>
      </c>
    </row>
    <row r="110" spans="1:19">
      <c r="B110" s="1"/>
      <c r="C110" s="1"/>
      <c r="E110" s="58"/>
      <c r="F110" s="15" t="s">
        <v>245</v>
      </c>
      <c r="G110" s="58" t="s">
        <v>1245</v>
      </c>
      <c r="H110" s="15"/>
      <c r="I110" s="58"/>
      <c r="J110" s="1"/>
      <c r="K110" s="1"/>
      <c r="L110" s="1"/>
      <c r="M110" s="1"/>
      <c r="N110" s="1"/>
      <c r="O110" s="1"/>
      <c r="Q110" s="1"/>
      <c r="R110" s="1"/>
      <c r="S110" t="s">
        <v>1141</v>
      </c>
    </row>
    <row r="111" spans="1:19">
      <c r="B111" s="1"/>
      <c r="C111" s="1"/>
      <c r="E111" s="58"/>
      <c r="F111" s="15" t="s">
        <v>245</v>
      </c>
      <c r="G111" s="58" t="s">
        <v>1694</v>
      </c>
      <c r="H111" s="15"/>
      <c r="I111" s="58"/>
      <c r="J111" s="1"/>
      <c r="K111" s="1"/>
      <c r="L111" s="1"/>
      <c r="M111" s="1"/>
      <c r="N111" s="1"/>
      <c r="O111" s="1"/>
      <c r="Q111" s="1"/>
      <c r="R111" s="1"/>
      <c r="S111" t="s">
        <v>1141</v>
      </c>
    </row>
    <row r="112" spans="1:19">
      <c r="B112" s="1"/>
      <c r="C112" s="1"/>
      <c r="E112" s="58"/>
      <c r="F112" s="15" t="s">
        <v>245</v>
      </c>
      <c r="G112" s="58" t="s">
        <v>16</v>
      </c>
      <c r="H112" s="15"/>
      <c r="I112" s="58"/>
      <c r="J112" s="1"/>
      <c r="K112" s="1"/>
      <c r="L112" s="1"/>
      <c r="M112" s="1"/>
      <c r="N112" s="1"/>
      <c r="O112" s="1"/>
      <c r="Q112" s="1"/>
      <c r="R112" s="1"/>
      <c r="S112" t="s">
        <v>1141</v>
      </c>
    </row>
    <row r="113" spans="1:19">
      <c r="B113" s="1"/>
      <c r="C113" s="1"/>
      <c r="E113" s="58"/>
      <c r="F113" s="15" t="s">
        <v>245</v>
      </c>
      <c r="H113" s="15"/>
      <c r="I113" s="58"/>
      <c r="J113" s="1"/>
      <c r="K113" s="1"/>
      <c r="L113" s="1"/>
      <c r="M113" s="1"/>
      <c r="N113" s="1"/>
      <c r="O113" s="1"/>
      <c r="Q113" s="1"/>
      <c r="R113" s="1"/>
      <c r="S113" t="s">
        <v>1141</v>
      </c>
    </row>
    <row r="114" spans="1:19">
      <c r="B114" s="1"/>
      <c r="C114" s="1"/>
      <c r="E114" s="58"/>
      <c r="F114" s="17" t="s">
        <v>1197</v>
      </c>
      <c r="G114" s="58" t="s">
        <v>767</v>
      </c>
      <c r="H114" s="15"/>
      <c r="I114" s="58"/>
      <c r="J114" s="1"/>
      <c r="K114" s="1"/>
      <c r="L114" s="1"/>
      <c r="M114" s="1"/>
      <c r="N114" s="1"/>
      <c r="O114" s="1"/>
      <c r="Q114" s="1"/>
      <c r="R114" s="1"/>
      <c r="S114" t="s">
        <v>1141</v>
      </c>
    </row>
    <row r="115" spans="1:19">
      <c r="B115" s="1"/>
      <c r="C115" s="1"/>
      <c r="E115" s="58"/>
      <c r="F115" s="15" t="s">
        <v>245</v>
      </c>
      <c r="G115" s="58" t="s">
        <v>1568</v>
      </c>
      <c r="H115" s="15"/>
      <c r="I115" s="58"/>
      <c r="J115" s="1"/>
      <c r="K115" s="1"/>
      <c r="L115" s="1"/>
      <c r="M115" s="1"/>
      <c r="N115" s="1"/>
      <c r="O115" s="1"/>
      <c r="Q115" s="1"/>
      <c r="R115" s="1"/>
      <c r="S115" t="s">
        <v>1141</v>
      </c>
    </row>
    <row r="116" spans="1:19">
      <c r="B116" s="1"/>
      <c r="C116" s="1"/>
      <c r="E116" s="58"/>
      <c r="F116" s="15" t="s">
        <v>245</v>
      </c>
      <c r="H116" s="15"/>
      <c r="I116" s="58"/>
      <c r="J116" s="1"/>
      <c r="K116" s="1"/>
      <c r="L116" s="1"/>
      <c r="M116" s="1"/>
      <c r="N116" s="1"/>
      <c r="O116" s="1"/>
      <c r="Q116" s="1"/>
      <c r="R116" s="1"/>
      <c r="S116" t="s">
        <v>1141</v>
      </c>
    </row>
    <row r="117" spans="1:19">
      <c r="B117" s="1"/>
      <c r="C117" s="1"/>
      <c r="E117" s="58"/>
      <c r="F117" s="17" t="s">
        <v>1197</v>
      </c>
      <c r="G117" s="58" t="s">
        <v>1097</v>
      </c>
      <c r="H117" s="15"/>
      <c r="I117" s="58"/>
      <c r="J117" s="1"/>
      <c r="K117" s="1"/>
      <c r="L117" s="1"/>
      <c r="M117" s="1"/>
      <c r="N117" s="1"/>
      <c r="O117" s="1"/>
      <c r="Q117" s="1"/>
      <c r="R117" s="1"/>
      <c r="S117" t="s">
        <v>1141</v>
      </c>
    </row>
    <row r="118" spans="1:19">
      <c r="B118" s="1"/>
      <c r="C118" s="1"/>
      <c r="E118" s="58"/>
      <c r="F118" s="15" t="s">
        <v>245</v>
      </c>
      <c r="G118" s="58" t="s">
        <v>1098</v>
      </c>
      <c r="H118" t="s">
        <v>1197</v>
      </c>
      <c r="I118" s="71" t="s">
        <v>1296</v>
      </c>
      <c r="J118" s="1"/>
      <c r="K118" s="1"/>
      <c r="L118" s="1"/>
      <c r="M118" s="1"/>
      <c r="N118" s="1"/>
      <c r="O118" s="1"/>
      <c r="Q118" s="1"/>
      <c r="R118" s="1"/>
      <c r="S118" t="s">
        <v>1141</v>
      </c>
    </row>
    <row r="119" spans="1:19">
      <c r="B119" s="1"/>
      <c r="C119" s="1"/>
      <c r="E119" s="58"/>
      <c r="F119" s="15"/>
      <c r="G119" s="15"/>
      <c r="H119" t="s">
        <v>245</v>
      </c>
      <c r="I119" s="58" t="s">
        <v>1297</v>
      </c>
      <c r="J119" s="1"/>
      <c r="K119" s="1"/>
      <c r="L119" s="1"/>
      <c r="M119" s="1" t="s">
        <v>1298</v>
      </c>
      <c r="N119" s="1"/>
      <c r="O119" s="1"/>
      <c r="Q119" s="1"/>
      <c r="R119" s="1"/>
      <c r="S119" t="s">
        <v>1141</v>
      </c>
    </row>
    <row r="120" spans="1:19">
      <c r="B120" s="1"/>
      <c r="C120" s="1"/>
      <c r="E120" s="58"/>
      <c r="I120" s="58"/>
      <c r="J120" s="1"/>
      <c r="K120" s="1"/>
      <c r="M120" s="2" t="s">
        <v>1589</v>
      </c>
      <c r="O120" s="2" t="s">
        <v>1590</v>
      </c>
      <c r="Q120" s="2" t="s">
        <v>1591</v>
      </c>
      <c r="S120" t="s">
        <v>1141</v>
      </c>
    </row>
    <row r="121" spans="1:19">
      <c r="B121" s="1"/>
      <c r="C121" t="s">
        <v>1897</v>
      </c>
      <c r="E121" t="s">
        <v>1898</v>
      </c>
      <c r="G121" t="s">
        <v>1899</v>
      </c>
      <c r="I121" t="s">
        <v>1900</v>
      </c>
      <c r="K121" t="s">
        <v>1901</v>
      </c>
      <c r="M121" s="1" t="s">
        <v>1902</v>
      </c>
      <c r="O121" s="1" t="s">
        <v>1903</v>
      </c>
      <c r="Q121" t="s">
        <v>1904</v>
      </c>
      <c r="S121" t="s">
        <v>1141</v>
      </c>
    </row>
    <row r="122" spans="1:19">
      <c r="B122" t="s">
        <v>1592</v>
      </c>
      <c r="C122" t="s">
        <v>1216</v>
      </c>
      <c r="D122" t="s">
        <v>1592</v>
      </c>
      <c r="E122" t="s">
        <v>1216</v>
      </c>
      <c r="F122" t="s">
        <v>1592</v>
      </c>
      <c r="G122" t="s">
        <v>1216</v>
      </c>
      <c r="H122" t="s">
        <v>1592</v>
      </c>
      <c r="I122" t="s">
        <v>1216</v>
      </c>
      <c r="J122" t="s">
        <v>1592</v>
      </c>
      <c r="K122" t="s">
        <v>1216</v>
      </c>
      <c r="L122" t="s">
        <v>1592</v>
      </c>
      <c r="M122" t="s">
        <v>1216</v>
      </c>
      <c r="N122" t="s">
        <v>1592</v>
      </c>
      <c r="O122" t="s">
        <v>1216</v>
      </c>
      <c r="P122" t="s">
        <v>1592</v>
      </c>
      <c r="Q122" t="s">
        <v>1216</v>
      </c>
      <c r="R122" t="s">
        <v>1329</v>
      </c>
      <c r="S122" t="s">
        <v>1141</v>
      </c>
    </row>
    <row r="123" spans="1:19">
      <c r="A123" s="1" t="s">
        <v>256</v>
      </c>
      <c r="B123" s="1"/>
      <c r="C123" s="1">
        <f>SUM(B5:B120)</f>
        <v>0</v>
      </c>
      <c r="E123" s="1">
        <f>SUM(D5:D120)</f>
        <v>0</v>
      </c>
      <c r="G123" s="1">
        <f>SUM(F5:F120)</f>
        <v>0</v>
      </c>
      <c r="I123" s="1">
        <f>SUM(H5:H120)</f>
        <v>0</v>
      </c>
      <c r="J123" s="1"/>
      <c r="K123" s="1">
        <f>SUM(J5:J120)</f>
        <v>1</v>
      </c>
      <c r="L123" s="1"/>
      <c r="M123" s="1">
        <f>SUM(L5:L120)</f>
        <v>0</v>
      </c>
      <c r="N123" s="1"/>
      <c r="O123" s="1">
        <f>SUM(N5:N120)</f>
        <v>0</v>
      </c>
      <c r="Q123" s="1">
        <f>SUM(P5:P120)</f>
        <v>0</v>
      </c>
      <c r="R123" s="1">
        <f>SUM(B123:Q123)</f>
        <v>1</v>
      </c>
      <c r="S123" t="s">
        <v>1141</v>
      </c>
    </row>
    <row r="124" spans="1:19">
      <c r="A124" s="1" t="s">
        <v>1796</v>
      </c>
      <c r="B124" s="1"/>
      <c r="C124" s="1">
        <v>0</v>
      </c>
      <c r="E124" s="1">
        <v>0</v>
      </c>
      <c r="G124" s="1">
        <v>0</v>
      </c>
      <c r="I124" s="1">
        <v>0</v>
      </c>
      <c r="J124" s="1"/>
      <c r="K124" s="1">
        <v>0</v>
      </c>
      <c r="L124" s="1"/>
      <c r="M124" s="1">
        <v>0</v>
      </c>
      <c r="N124" s="1"/>
      <c r="O124" s="1">
        <v>0</v>
      </c>
      <c r="Q124" s="1">
        <v>0</v>
      </c>
      <c r="R124" s="1">
        <f>SUM(B124:Q124)</f>
        <v>0</v>
      </c>
      <c r="S124" t="s">
        <v>1141</v>
      </c>
    </row>
    <row r="125" spans="1:19">
      <c r="A125" s="1" t="s">
        <v>1274</v>
      </c>
      <c r="B125" s="1"/>
      <c r="C125" s="1">
        <f>C123+C124</f>
        <v>0</v>
      </c>
      <c r="E125" s="1">
        <f>E123+E124</f>
        <v>0</v>
      </c>
      <c r="G125" s="1">
        <f>G123+G124</f>
        <v>0</v>
      </c>
      <c r="I125" s="1">
        <f>I123+I124</f>
        <v>0</v>
      </c>
      <c r="J125" s="1"/>
      <c r="K125" s="1">
        <f>K123+K124</f>
        <v>1</v>
      </c>
      <c r="L125" s="1"/>
      <c r="M125" s="1">
        <f>M123+M124</f>
        <v>0</v>
      </c>
      <c r="N125" s="1"/>
      <c r="O125" s="1">
        <f>O123+O124</f>
        <v>0</v>
      </c>
      <c r="Q125" s="1">
        <f>Q123+Q124</f>
        <v>0</v>
      </c>
      <c r="R125" s="1">
        <f>R123+R124</f>
        <v>1</v>
      </c>
      <c r="S125" t="s">
        <v>1141</v>
      </c>
    </row>
    <row r="126" spans="1:19">
      <c r="A126" t="s">
        <v>1299</v>
      </c>
      <c r="C126" t="s">
        <v>811</v>
      </c>
      <c r="D126" t="s">
        <v>1525</v>
      </c>
      <c r="F126" t="s">
        <v>1525</v>
      </c>
      <c r="I126" t="s">
        <v>168</v>
      </c>
      <c r="K126" t="s">
        <v>890</v>
      </c>
      <c r="O126" t="s">
        <v>1525</v>
      </c>
      <c r="Q126" t="s">
        <v>1525</v>
      </c>
      <c r="S126" t="s">
        <v>1141</v>
      </c>
    </row>
    <row r="127" spans="1:19">
      <c r="F127" s="1"/>
      <c r="G127" s="1"/>
      <c r="H127" s="1"/>
      <c r="I127" s="1"/>
      <c r="J127" s="1"/>
      <c r="K127" s="1"/>
      <c r="L127" s="1"/>
    </row>
  </sheetData>
  <phoneticPr fontId="0" type="noConversion"/>
  <hyperlinks>
    <hyperlink ref="A36" r:id="rId1" display="http://freepages.genealogy.rootsweb.com/~gregheberle/HEBERLE-IMAGES.htm"/>
    <hyperlink ref="A42" r:id="rId2" display="..\HEBERLE-HOUSES-BUSINESSES-WEBPAGES.htm"/>
    <hyperlink ref="A35" r:id="rId3"/>
    <hyperlink ref="A40" r:id="rId4" display="..\Htm\Sport\Sport.htm"/>
    <hyperlink ref="A33" r:id="rId5" display="..\Htm\Doctors-Professors\DoctorsProfessors.htm"/>
    <hyperlink ref="A34" r:id="rId6" display="..\Htm\Immigration\Migration.htm"/>
    <hyperlink ref="A37" r:id="rId7" display="..\Htm\Politicians\Politicians.htm"/>
    <hyperlink ref="A38" r:id="rId8" display="..\Htm\Publications\Books-Papers.htm"/>
    <hyperlink ref="A39" r:id="rId9" display="..\Htm\Religious\ReligiousProfessionals.htm"/>
    <hyperlink ref="A41" r:id="rId10" display="..\Htm\WarService\WarService.htm"/>
    <hyperlink ref="C1" r:id="rId11"/>
  </hyperlinks>
  <printOptions gridLinesSet="0"/>
  <pageMargins left="0" right="0" top="0.39370078740157483" bottom="0.39370078740157483" header="0.31496062992125984" footer="0.31496062992125984"/>
  <pageSetup paperSize="9" scale="35" orientation="portrait" horizontalDpi="300" verticalDpi="300" r:id="rId12"/>
  <headerFooter alignWithMargins="0">
    <oddHeader>&amp;A</oddHeader>
    <oddFooter>&amp;A</oddFooter>
  </headerFooter>
  <drawing r:id="rId13"/>
  <webPublishItems count="1">
    <webPublishItem id="9707" divId="H-amafoc_9707" sourceType="printArea" destinationFile="C:\homepage\Htm\familytree\a2NewZ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48"/>
  <sheetViews>
    <sheetView showGridLines="0" zoomScale="60" workbookViewId="0">
      <selection activeCell="A5" sqref="A5"/>
    </sheetView>
  </sheetViews>
  <sheetFormatPr defaultRowHeight="12.75"/>
  <cols>
    <col min="1" max="1" width="5.28515625" customWidth="1"/>
    <col min="2" max="2" width="46" customWidth="1"/>
    <col min="3" max="3" width="2.7109375" customWidth="1"/>
    <col min="4" max="4" width="29.42578125" customWidth="1"/>
    <col min="5" max="5" width="2.7109375" customWidth="1"/>
    <col min="6" max="6" width="36.7109375" customWidth="1"/>
    <col min="7" max="7" width="2.7109375" customWidth="1"/>
    <col min="8" max="8" width="37.140625" customWidth="1"/>
    <col min="9" max="9" width="2.7109375" customWidth="1"/>
    <col min="10" max="10" width="40.7109375" customWidth="1"/>
    <col min="11" max="11" width="2.7109375" customWidth="1"/>
    <col min="12" max="12" width="41.7109375" customWidth="1"/>
    <col min="13" max="13" width="2.7109375" customWidth="1"/>
    <col min="14" max="14" width="37.85546875" customWidth="1"/>
    <col min="15" max="15" width="2.7109375" customWidth="1"/>
    <col min="16" max="16" width="31.7109375" customWidth="1"/>
    <col min="17" max="17" width="2.7109375" customWidth="1"/>
    <col min="18" max="18" width="25.5703125" customWidth="1"/>
    <col min="19" max="19" width="2.7109375" customWidth="1"/>
    <col min="20" max="20" width="18.7109375" customWidth="1"/>
    <col min="21" max="21" width="2.7109375" customWidth="1"/>
    <col min="22" max="22" width="14.140625" customWidth="1"/>
    <col min="23" max="23" width="3.42578125" customWidth="1"/>
  </cols>
  <sheetData>
    <row r="1" spans="1:23" ht="30">
      <c r="B1" s="25" t="s">
        <v>1830</v>
      </c>
      <c r="D1" s="277" t="s">
        <v>1061</v>
      </c>
      <c r="H1" t="s">
        <v>1525</v>
      </c>
      <c r="J1" t="s">
        <v>1525</v>
      </c>
      <c r="L1" t="s">
        <v>1525</v>
      </c>
      <c r="N1" t="s">
        <v>278</v>
      </c>
      <c r="P1" t="s">
        <v>278</v>
      </c>
      <c r="R1" t="s">
        <v>278</v>
      </c>
      <c r="T1" s="261" t="s">
        <v>278</v>
      </c>
      <c r="W1" t="s">
        <v>1141</v>
      </c>
    </row>
    <row r="2" spans="1:23">
      <c r="A2" s="21" t="s">
        <v>808</v>
      </c>
      <c r="B2" s="16"/>
      <c r="F2" s="1" t="s">
        <v>279</v>
      </c>
      <c r="H2" s="2" t="s">
        <v>1590</v>
      </c>
      <c r="J2" s="2" t="s">
        <v>1591</v>
      </c>
      <c r="L2" s="2" t="s">
        <v>280</v>
      </c>
      <c r="N2" s="2" t="s">
        <v>281</v>
      </c>
      <c r="P2" s="2" t="s">
        <v>282</v>
      </c>
      <c r="R2" s="2" t="s">
        <v>283</v>
      </c>
      <c r="T2" s="4" t="s">
        <v>1053</v>
      </c>
      <c r="V2" s="261" t="s">
        <v>1329</v>
      </c>
      <c r="W2" t="s">
        <v>1141</v>
      </c>
    </row>
    <row r="3" spans="1:23">
      <c r="A3" s="74" t="s">
        <v>2028</v>
      </c>
      <c r="B3" s="16"/>
      <c r="D3" s="2" t="s">
        <v>1912</v>
      </c>
      <c r="F3" s="2" t="s">
        <v>1474</v>
      </c>
      <c r="H3" s="2" t="s">
        <v>1475</v>
      </c>
      <c r="J3" s="2" t="s">
        <v>1476</v>
      </c>
      <c r="L3" s="2" t="s">
        <v>476</v>
      </c>
      <c r="N3" s="2" t="s">
        <v>477</v>
      </c>
      <c r="P3" s="2" t="s">
        <v>1049</v>
      </c>
      <c r="R3" t="s">
        <v>1196</v>
      </c>
      <c r="T3" s="262" t="s">
        <v>4042</v>
      </c>
      <c r="W3" t="s">
        <v>1141</v>
      </c>
    </row>
    <row r="4" spans="1:23" s="261" customFormat="1">
      <c r="A4" s="4" t="s">
        <v>2025</v>
      </c>
      <c r="B4" s="16"/>
      <c r="D4" s="2"/>
      <c r="F4" s="2"/>
      <c r="G4" s="15"/>
      <c r="H4" s="15"/>
      <c r="I4" s="15"/>
      <c r="J4" s="2"/>
      <c r="L4" s="2"/>
      <c r="N4" s="2"/>
      <c r="P4" s="2"/>
      <c r="W4" s="261" t="s">
        <v>1141</v>
      </c>
    </row>
    <row r="5" spans="1:23" s="261" customFormat="1">
      <c r="A5" s="301" t="s">
        <v>4141</v>
      </c>
      <c r="B5"/>
      <c r="D5" s="2"/>
      <c r="F5" s="2"/>
      <c r="G5" s="17" t="s">
        <v>1197</v>
      </c>
      <c r="H5" s="261" t="s">
        <v>3777</v>
      </c>
      <c r="I5" s="15"/>
      <c r="J5" s="2"/>
      <c r="L5" s="2"/>
      <c r="N5" s="2"/>
      <c r="P5" s="2"/>
      <c r="W5" s="261" t="s">
        <v>1141</v>
      </c>
    </row>
    <row r="6" spans="1:23" s="261" customFormat="1">
      <c r="A6" s="65" t="s">
        <v>1443</v>
      </c>
      <c r="B6" s="16"/>
      <c r="D6" s="2"/>
      <c r="F6" s="2"/>
      <c r="G6" s="15" t="s">
        <v>245</v>
      </c>
      <c r="H6" s="113" t="s">
        <v>3778</v>
      </c>
      <c r="I6" s="15"/>
      <c r="J6" s="2"/>
      <c r="L6" s="2"/>
      <c r="N6" s="2"/>
      <c r="P6" s="2"/>
      <c r="W6" s="261" t="s">
        <v>1141</v>
      </c>
    </row>
    <row r="7" spans="1:23" s="261" customFormat="1">
      <c r="A7" s="65" t="s">
        <v>1444</v>
      </c>
      <c r="B7" s="16"/>
      <c r="D7" s="2"/>
      <c r="F7" s="2"/>
      <c r="G7" s="15" t="s">
        <v>245</v>
      </c>
      <c r="H7" s="266" t="s">
        <v>3779</v>
      </c>
      <c r="I7" s="15"/>
      <c r="J7" s="2"/>
      <c r="L7" s="2"/>
      <c r="N7" s="2"/>
      <c r="P7" s="2"/>
      <c r="W7" s="261" t="s">
        <v>1141</v>
      </c>
    </row>
    <row r="8" spans="1:23">
      <c r="A8" s="65" t="s">
        <v>1419</v>
      </c>
      <c r="B8" s="16"/>
      <c r="I8" s="15"/>
      <c r="J8" s="2"/>
      <c r="K8" t="s">
        <v>1404</v>
      </c>
      <c r="L8" t="s">
        <v>821</v>
      </c>
      <c r="M8" t="s">
        <v>1404</v>
      </c>
      <c r="N8" t="s">
        <v>821</v>
      </c>
      <c r="O8" t="s">
        <v>1404</v>
      </c>
      <c r="P8" t="s">
        <v>821</v>
      </c>
      <c r="Q8" t="s">
        <v>1404</v>
      </c>
      <c r="R8" t="s">
        <v>821</v>
      </c>
      <c r="S8" s="261" t="s">
        <v>1404</v>
      </c>
      <c r="T8" s="261" t="s">
        <v>821</v>
      </c>
      <c r="U8" s="261" t="s">
        <v>1404</v>
      </c>
      <c r="V8" s="261" t="s">
        <v>821</v>
      </c>
      <c r="W8" s="261" t="s">
        <v>1141</v>
      </c>
    </row>
    <row r="9" spans="1:23">
      <c r="A9" s="200" t="s">
        <v>4107</v>
      </c>
      <c r="G9" s="18" t="s">
        <v>1197</v>
      </c>
      <c r="H9" s="246" t="s">
        <v>3473</v>
      </c>
      <c r="I9" s="15"/>
      <c r="W9" t="s">
        <v>1141</v>
      </c>
    </row>
    <row r="10" spans="1:23">
      <c r="A10" s="200" t="s">
        <v>4108</v>
      </c>
      <c r="G10" s="16" t="s">
        <v>245</v>
      </c>
      <c r="H10" s="116" t="s">
        <v>1042</v>
      </c>
      <c r="I10" s="15"/>
      <c r="J10" s="2"/>
      <c r="W10" t="s">
        <v>1141</v>
      </c>
    </row>
    <row r="11" spans="1:23">
      <c r="A11" s="200" t="s">
        <v>4109</v>
      </c>
      <c r="E11" s="15"/>
      <c r="F11" s="37" t="s">
        <v>1737</v>
      </c>
      <c r="G11" s="16" t="s">
        <v>245</v>
      </c>
      <c r="H11" s="18" t="s">
        <v>1847</v>
      </c>
      <c r="I11" s="15"/>
      <c r="J11" s="88"/>
      <c r="W11" t="s">
        <v>1141</v>
      </c>
    </row>
    <row r="12" spans="1:23">
      <c r="A12" s="40" t="s">
        <v>1416</v>
      </c>
      <c r="B12" s="16"/>
      <c r="E12" s="17" t="s">
        <v>1197</v>
      </c>
      <c r="F12" s="26" t="s">
        <v>900</v>
      </c>
      <c r="G12" s="16" t="s">
        <v>245</v>
      </c>
      <c r="H12" s="121" t="s">
        <v>140</v>
      </c>
      <c r="I12" s="15"/>
      <c r="W12" t="s">
        <v>1141</v>
      </c>
    </row>
    <row r="13" spans="1:23">
      <c r="A13" s="76" t="s">
        <v>574</v>
      </c>
      <c r="E13" s="15" t="s">
        <v>245</v>
      </c>
      <c r="F13" s="33" t="s">
        <v>3474</v>
      </c>
      <c r="G13" s="18" t="s">
        <v>1197</v>
      </c>
      <c r="H13" s="166" t="s">
        <v>3133</v>
      </c>
      <c r="I13" s="18" t="s">
        <v>1197</v>
      </c>
      <c r="J13" s="93" t="s">
        <v>366</v>
      </c>
      <c r="W13" t="s">
        <v>1141</v>
      </c>
    </row>
    <row r="14" spans="1:23">
      <c r="A14" s="19" t="s">
        <v>857</v>
      </c>
      <c r="E14" s="15" t="s">
        <v>245</v>
      </c>
      <c r="F14" s="26" t="s">
        <v>1839</v>
      </c>
      <c r="G14" s="15" t="s">
        <v>245</v>
      </c>
      <c r="H14" s="61" t="s">
        <v>1836</v>
      </c>
      <c r="I14" s="15"/>
      <c r="J14" s="59"/>
      <c r="W14" t="s">
        <v>1141</v>
      </c>
    </row>
    <row r="15" spans="1:23">
      <c r="A15" s="74" t="s">
        <v>1701</v>
      </c>
      <c r="E15" s="15" t="s">
        <v>245</v>
      </c>
      <c r="F15" t="s">
        <v>3475</v>
      </c>
      <c r="G15" s="15" t="s">
        <v>245</v>
      </c>
      <c r="H15" s="60" t="s">
        <v>1531</v>
      </c>
      <c r="I15" s="15"/>
      <c r="J15" s="59"/>
      <c r="W15" t="s">
        <v>1141</v>
      </c>
    </row>
    <row r="16" spans="1:23">
      <c r="A16" s="16" t="s">
        <v>249</v>
      </c>
      <c r="E16" s="15" t="s">
        <v>245</v>
      </c>
      <c r="F16" t="s">
        <v>3476</v>
      </c>
      <c r="G16" s="15" t="s">
        <v>245</v>
      </c>
      <c r="H16" s="61" t="s">
        <v>136</v>
      </c>
      <c r="I16" s="15"/>
      <c r="W16" t="s">
        <v>1141</v>
      </c>
    </row>
    <row r="17" spans="1:23">
      <c r="A17" s="16" t="s">
        <v>791</v>
      </c>
      <c r="B17" s="16"/>
      <c r="C17" s="37" t="s">
        <v>133</v>
      </c>
      <c r="D17" s="15"/>
      <c r="E17" s="15" t="s">
        <v>245</v>
      </c>
      <c r="F17" s="203" t="s">
        <v>3477</v>
      </c>
      <c r="G17" s="15" t="s">
        <v>245</v>
      </c>
      <c r="H17" s="59" t="s">
        <v>522</v>
      </c>
      <c r="I17" s="15"/>
      <c r="J17" s="59"/>
      <c r="W17" t="s">
        <v>1141</v>
      </c>
    </row>
    <row r="18" spans="1:23">
      <c r="A18" s="16" t="s">
        <v>1928</v>
      </c>
      <c r="B18" s="16"/>
      <c r="C18" s="15"/>
      <c r="D18" s="105" t="s">
        <v>1724</v>
      </c>
      <c r="E18" s="15" t="s">
        <v>245</v>
      </c>
      <c r="F18" s="113" t="s">
        <v>3478</v>
      </c>
      <c r="G18" s="15" t="s">
        <v>245</v>
      </c>
      <c r="H18" s="61" t="s">
        <v>1838</v>
      </c>
      <c r="I18" s="15"/>
      <c r="W18" t="s">
        <v>1141</v>
      </c>
    </row>
    <row r="19" spans="1:23">
      <c r="A19" s="16" t="s">
        <v>1628</v>
      </c>
      <c r="B19" s="16"/>
      <c r="C19" s="15"/>
      <c r="D19" s="105" t="s">
        <v>1725</v>
      </c>
      <c r="E19" s="15" t="s">
        <v>245</v>
      </c>
      <c r="F19" s="15"/>
      <c r="G19" s="15" t="s">
        <v>245</v>
      </c>
      <c r="H19" s="120" t="s">
        <v>763</v>
      </c>
      <c r="I19" s="15"/>
      <c r="J19" s="58"/>
      <c r="W19" t="s">
        <v>1141</v>
      </c>
    </row>
    <row r="20" spans="1:23">
      <c r="A20" s="16" t="s">
        <v>1629</v>
      </c>
      <c r="B20" s="16"/>
      <c r="C20" s="15"/>
      <c r="D20" s="105" t="s">
        <v>1230</v>
      </c>
      <c r="E20" s="16" t="s">
        <v>245</v>
      </c>
      <c r="F20" s="16"/>
      <c r="G20" s="15" t="s">
        <v>245</v>
      </c>
      <c r="H20" s="16"/>
      <c r="I20" s="15"/>
      <c r="J20" s="59"/>
      <c r="W20" t="s">
        <v>1141</v>
      </c>
    </row>
    <row r="21" spans="1:23">
      <c r="A21" s="16" t="s">
        <v>1630</v>
      </c>
      <c r="B21" s="16"/>
      <c r="C21" s="15"/>
      <c r="D21" s="16"/>
      <c r="E21" s="16" t="s">
        <v>245</v>
      </c>
      <c r="F21" s="16"/>
      <c r="G21" s="17" t="s">
        <v>1197</v>
      </c>
      <c r="H21" s="16" t="s">
        <v>1954</v>
      </c>
      <c r="I21" s="15"/>
      <c r="J21" s="59"/>
      <c r="W21" t="s">
        <v>1141</v>
      </c>
    </row>
    <row r="22" spans="1:23">
      <c r="A22" s="16" t="s">
        <v>1746</v>
      </c>
      <c r="B22" s="16"/>
      <c r="C22" s="15"/>
      <c r="D22" s="105" t="s">
        <v>1726</v>
      </c>
      <c r="E22" s="16" t="s">
        <v>245</v>
      </c>
      <c r="F22" s="16"/>
      <c r="G22" s="15" t="s">
        <v>245</v>
      </c>
      <c r="H22" s="115" t="s">
        <v>1955</v>
      </c>
      <c r="I22" s="15"/>
      <c r="J22" s="59"/>
      <c r="K22" s="2"/>
      <c r="W22" t="s">
        <v>1141</v>
      </c>
    </row>
    <row r="23" spans="1:23">
      <c r="A23" s="16" t="s">
        <v>1034</v>
      </c>
      <c r="B23" s="16"/>
      <c r="C23" s="17" t="s">
        <v>1197</v>
      </c>
      <c r="D23" s="16" t="s">
        <v>529</v>
      </c>
      <c r="E23" s="16" t="s">
        <v>245</v>
      </c>
      <c r="F23" s="16"/>
      <c r="G23" s="15" t="s">
        <v>245</v>
      </c>
      <c r="H23" s="304" t="s">
        <v>4123</v>
      </c>
      <c r="I23" s="15"/>
      <c r="J23" s="59"/>
      <c r="W23" t="s">
        <v>1141</v>
      </c>
    </row>
    <row r="24" spans="1:23">
      <c r="A24" s="16" t="s">
        <v>167</v>
      </c>
      <c r="B24" s="16"/>
      <c r="C24" s="15" t="s">
        <v>245</v>
      </c>
      <c r="D24" s="16" t="s">
        <v>362</v>
      </c>
      <c r="E24" s="16" t="s">
        <v>245</v>
      </c>
      <c r="F24" s="16"/>
      <c r="G24" s="15" t="s">
        <v>245</v>
      </c>
      <c r="H24" s="16"/>
      <c r="I24" s="15"/>
      <c r="J24" s="58"/>
      <c r="W24" t="s">
        <v>1141</v>
      </c>
    </row>
    <row r="25" spans="1:23">
      <c r="A25" t="s">
        <v>945</v>
      </c>
      <c r="B25" s="16"/>
      <c r="C25" s="15" t="s">
        <v>245</v>
      </c>
      <c r="D25" s="16" t="s">
        <v>78</v>
      </c>
      <c r="E25" s="16" t="s">
        <v>245</v>
      </c>
      <c r="F25" s="16"/>
      <c r="G25" s="17" t="s">
        <v>1197</v>
      </c>
      <c r="H25" s="107" t="s">
        <v>1154</v>
      </c>
      <c r="I25" s="15"/>
      <c r="J25" s="58"/>
      <c r="W25" t="s">
        <v>1141</v>
      </c>
    </row>
    <row r="26" spans="1:23">
      <c r="A26" s="282" t="s">
        <v>1696</v>
      </c>
      <c r="B26" s="16"/>
      <c r="C26" s="15"/>
      <c r="D26" s="16"/>
      <c r="E26" s="16" t="s">
        <v>245</v>
      </c>
      <c r="F26" s="16"/>
      <c r="G26" s="15" t="s">
        <v>245</v>
      </c>
      <c r="H26" s="166" t="s">
        <v>1948</v>
      </c>
      <c r="I26" s="15"/>
      <c r="J26" s="59"/>
      <c r="K26" s="2"/>
      <c r="W26" t="s">
        <v>1141</v>
      </c>
    </row>
    <row r="27" spans="1:23">
      <c r="A27" s="71" t="s">
        <v>231</v>
      </c>
      <c r="B27" s="16"/>
      <c r="C27" s="15"/>
      <c r="D27" s="105" t="s">
        <v>1727</v>
      </c>
      <c r="E27" s="16" t="s">
        <v>245</v>
      </c>
      <c r="F27" s="16"/>
      <c r="G27" s="15" t="s">
        <v>245</v>
      </c>
      <c r="H27" s="16"/>
      <c r="I27" s="15"/>
      <c r="W27" t="s">
        <v>1141</v>
      </c>
    </row>
    <row r="28" spans="1:23">
      <c r="A28" s="283" t="s">
        <v>232</v>
      </c>
      <c r="B28" s="16"/>
      <c r="C28" s="17" t="s">
        <v>1197</v>
      </c>
      <c r="D28" s="16" t="s">
        <v>875</v>
      </c>
      <c r="E28" s="16" t="s">
        <v>245</v>
      </c>
      <c r="F28" s="16"/>
      <c r="G28" s="17" t="s">
        <v>1197</v>
      </c>
      <c r="H28" s="166" t="s">
        <v>3132</v>
      </c>
      <c r="I28" s="17" t="s">
        <v>1197</v>
      </c>
      <c r="J28" s="92" t="s">
        <v>369</v>
      </c>
      <c r="W28" t="s">
        <v>1141</v>
      </c>
    </row>
    <row r="29" spans="1:23">
      <c r="A29" s="89" t="s">
        <v>1744</v>
      </c>
      <c r="B29" s="16"/>
      <c r="C29" s="15" t="s">
        <v>245</v>
      </c>
      <c r="D29" s="16" t="s">
        <v>363</v>
      </c>
      <c r="E29" s="16" t="s">
        <v>245</v>
      </c>
      <c r="F29" s="16"/>
      <c r="G29" s="15" t="s">
        <v>245</v>
      </c>
      <c r="H29" s="16" t="s">
        <v>1062</v>
      </c>
      <c r="I29" s="15"/>
      <c r="K29" s="2"/>
      <c r="W29" t="s">
        <v>1141</v>
      </c>
    </row>
    <row r="30" spans="1:23">
      <c r="A30" s="101" t="s">
        <v>1702</v>
      </c>
      <c r="B30" s="16"/>
      <c r="C30" s="15" t="s">
        <v>245</v>
      </c>
      <c r="D30" s="16" t="s">
        <v>78</v>
      </c>
      <c r="E30" s="16" t="s">
        <v>245</v>
      </c>
      <c r="F30" s="16"/>
      <c r="G30" s="15" t="s">
        <v>245</v>
      </c>
      <c r="H30" s="115" t="s">
        <v>1022</v>
      </c>
      <c r="I30" s="15"/>
      <c r="W30" t="s">
        <v>1141</v>
      </c>
    </row>
    <row r="31" spans="1:23">
      <c r="A31" s="284" t="s">
        <v>251</v>
      </c>
      <c r="B31" s="16"/>
      <c r="C31" s="15"/>
      <c r="D31" s="16"/>
      <c r="E31" s="16" t="s">
        <v>245</v>
      </c>
      <c r="F31" s="16"/>
      <c r="G31" s="15" t="s">
        <v>245</v>
      </c>
      <c r="H31" s="15"/>
      <c r="I31" s="15"/>
      <c r="W31" t="s">
        <v>1141</v>
      </c>
    </row>
    <row r="32" spans="1:23">
      <c r="A32" s="285" t="s">
        <v>969</v>
      </c>
      <c r="B32" s="16"/>
      <c r="C32" s="15"/>
      <c r="D32" s="105" t="s">
        <v>695</v>
      </c>
      <c r="E32" s="16" t="s">
        <v>245</v>
      </c>
      <c r="F32" s="16"/>
      <c r="G32" t="s">
        <v>245</v>
      </c>
      <c r="H32" s="16" t="s">
        <v>1477</v>
      </c>
      <c r="W32" t="s">
        <v>1141</v>
      </c>
    </row>
    <row r="33" spans="1:23">
      <c r="A33" s="286" t="s">
        <v>793</v>
      </c>
      <c r="C33" s="17" t="s">
        <v>1197</v>
      </c>
      <c r="D33" s="16" t="s">
        <v>1728</v>
      </c>
      <c r="E33" s="16" t="s">
        <v>245</v>
      </c>
      <c r="F33" s="16"/>
      <c r="G33" s="1">
        <v>1</v>
      </c>
      <c r="H33" s="75" t="s">
        <v>1769</v>
      </c>
      <c r="W33" t="s">
        <v>1141</v>
      </c>
    </row>
    <row r="34" spans="1:23">
      <c r="A34" s="158" t="s">
        <v>1051</v>
      </c>
      <c r="C34" s="15" t="s">
        <v>245</v>
      </c>
      <c r="D34" s="16" t="s">
        <v>180</v>
      </c>
      <c r="E34" s="16" t="s">
        <v>245</v>
      </c>
      <c r="F34" s="16"/>
      <c r="G34" t="s">
        <v>245</v>
      </c>
      <c r="H34" s="16" t="s">
        <v>2031</v>
      </c>
      <c r="K34" s="2"/>
      <c r="W34" t="s">
        <v>1141</v>
      </c>
    </row>
    <row r="35" spans="1:23">
      <c r="A35" s="162" t="s">
        <v>18</v>
      </c>
      <c r="C35" s="15" t="s">
        <v>245</v>
      </c>
      <c r="D35" s="16" t="s">
        <v>181</v>
      </c>
      <c r="E35" s="16" t="s">
        <v>245</v>
      </c>
      <c r="F35" s="16"/>
      <c r="G35" t="s">
        <v>245</v>
      </c>
      <c r="H35" s="304" t="s">
        <v>4113</v>
      </c>
      <c r="W35" t="s">
        <v>1141</v>
      </c>
    </row>
    <row r="36" spans="1:23">
      <c r="A36" s="171" t="s">
        <v>1998</v>
      </c>
      <c r="C36" s="15" t="s">
        <v>245</v>
      </c>
      <c r="D36" s="16" t="s">
        <v>1105</v>
      </c>
      <c r="E36" s="16" t="s">
        <v>245</v>
      </c>
      <c r="F36" s="121" t="s">
        <v>140</v>
      </c>
      <c r="G36" s="1">
        <v>1</v>
      </c>
      <c r="H36" s="75" t="s">
        <v>349</v>
      </c>
      <c r="J36" s="121" t="s">
        <v>140</v>
      </c>
      <c r="W36" t="s">
        <v>1141</v>
      </c>
    </row>
    <row r="37" spans="1:23">
      <c r="A37" s="187" t="s">
        <v>2150</v>
      </c>
      <c r="C37" s="15"/>
      <c r="D37" s="16"/>
      <c r="E37" s="15" t="s">
        <v>245</v>
      </c>
      <c r="F37" s="37" t="s">
        <v>1737</v>
      </c>
      <c r="G37" s="15"/>
      <c r="H37" s="15"/>
      <c r="I37" s="17"/>
      <c r="W37" t="s">
        <v>1141</v>
      </c>
    </row>
    <row r="38" spans="1:23">
      <c r="A38" s="195" t="s">
        <v>2467</v>
      </c>
      <c r="C38" s="15"/>
      <c r="D38" s="105" t="s">
        <v>1083</v>
      </c>
      <c r="E38" s="17" t="s">
        <v>1197</v>
      </c>
      <c r="F38" s="166" t="s">
        <v>3142</v>
      </c>
      <c r="G38" s="18" t="s">
        <v>1197</v>
      </c>
      <c r="H38" s="18" t="s">
        <v>1924</v>
      </c>
      <c r="I38" s="15"/>
      <c r="K38" s="2"/>
      <c r="W38" t="s">
        <v>1141</v>
      </c>
    </row>
    <row r="39" spans="1:23">
      <c r="A39" s="210" t="s">
        <v>2711</v>
      </c>
      <c r="C39" s="17" t="s">
        <v>1197</v>
      </c>
      <c r="D39" s="16" t="s">
        <v>694</v>
      </c>
      <c r="E39" s="15" t="s">
        <v>245</v>
      </c>
      <c r="F39" s="16" t="s">
        <v>1834</v>
      </c>
      <c r="G39" t="s">
        <v>245</v>
      </c>
      <c r="H39" s="16" t="s">
        <v>449</v>
      </c>
      <c r="I39" s="15"/>
      <c r="W39" t="s">
        <v>1141</v>
      </c>
    </row>
    <row r="40" spans="1:23">
      <c r="A40" s="221" t="s">
        <v>2836</v>
      </c>
      <c r="C40" s="15" t="s">
        <v>245</v>
      </c>
      <c r="D40" s="16" t="s">
        <v>1841</v>
      </c>
      <c r="E40" s="15" t="s">
        <v>245</v>
      </c>
      <c r="F40" s="106" t="s">
        <v>1531</v>
      </c>
      <c r="G40" t="s">
        <v>245</v>
      </c>
      <c r="H40" s="115" t="s">
        <v>1575</v>
      </c>
      <c r="I40" s="17" t="s">
        <v>1197</v>
      </c>
      <c r="J40" s="59" t="s">
        <v>1377</v>
      </c>
      <c r="W40" t="s">
        <v>1141</v>
      </c>
    </row>
    <row r="41" spans="1:23">
      <c r="A41" s="231" t="s">
        <v>3018</v>
      </c>
      <c r="C41" s="15" t="s">
        <v>245</v>
      </c>
      <c r="D41" s="16" t="s">
        <v>1689</v>
      </c>
      <c r="E41" s="15" t="s">
        <v>245</v>
      </c>
      <c r="F41" s="99" t="s">
        <v>1106</v>
      </c>
      <c r="G41" t="s">
        <v>245</v>
      </c>
      <c r="H41" s="16" t="s">
        <v>547</v>
      </c>
      <c r="I41" s="1">
        <v>1</v>
      </c>
      <c r="J41" s="59" t="s">
        <v>2468</v>
      </c>
      <c r="W41" t="s">
        <v>1141</v>
      </c>
    </row>
    <row r="42" spans="1:23">
      <c r="A42" s="252" t="s">
        <v>3178</v>
      </c>
      <c r="C42" s="16" t="s">
        <v>245</v>
      </c>
      <c r="D42" s="16" t="s">
        <v>736</v>
      </c>
      <c r="E42" s="15" t="s">
        <v>245</v>
      </c>
      <c r="F42" s="99" t="s">
        <v>1452</v>
      </c>
      <c r="G42" t="s">
        <v>245</v>
      </c>
      <c r="H42" s="16"/>
      <c r="I42" s="15" t="s">
        <v>245</v>
      </c>
      <c r="W42" t="s">
        <v>1141</v>
      </c>
    </row>
    <row r="43" spans="1:23">
      <c r="A43" s="257" t="s">
        <v>3539</v>
      </c>
      <c r="C43" s="16" t="s">
        <v>245</v>
      </c>
      <c r="D43" s="16" t="s">
        <v>1773</v>
      </c>
      <c r="E43" s="15" t="s">
        <v>245</v>
      </c>
      <c r="F43" s="99" t="s">
        <v>1191</v>
      </c>
      <c r="G43" s="18" t="s">
        <v>1197</v>
      </c>
      <c r="H43" s="166" t="s">
        <v>3130</v>
      </c>
      <c r="I43" s="17" t="s">
        <v>1197</v>
      </c>
      <c r="J43" t="s">
        <v>1254</v>
      </c>
      <c r="W43" t="s">
        <v>1141</v>
      </c>
    </row>
    <row r="44" spans="1:23">
      <c r="A44" s="287" t="s">
        <v>3700</v>
      </c>
      <c r="C44" s="15"/>
      <c r="D44" s="16"/>
      <c r="E44" s="15" t="s">
        <v>245</v>
      </c>
      <c r="F44" s="16" t="s">
        <v>1574</v>
      </c>
      <c r="G44" t="s">
        <v>245</v>
      </c>
      <c r="H44" s="16" t="s">
        <v>1854</v>
      </c>
      <c r="I44" s="1">
        <v>1</v>
      </c>
      <c r="J44" t="s">
        <v>1256</v>
      </c>
      <c r="W44" t="s">
        <v>1141</v>
      </c>
    </row>
    <row r="45" spans="1:23">
      <c r="A45" s="276" t="s">
        <v>3776</v>
      </c>
      <c r="C45" s="15"/>
      <c r="D45" s="105" t="s">
        <v>1084</v>
      </c>
      <c r="E45" s="15" t="s">
        <v>245</v>
      </c>
      <c r="F45" s="99" t="s">
        <v>1354</v>
      </c>
      <c r="G45" t="s">
        <v>245</v>
      </c>
      <c r="H45" s="115" t="s">
        <v>1575</v>
      </c>
      <c r="I45" s="15" t="s">
        <v>245</v>
      </c>
      <c r="W45" t="s">
        <v>1141</v>
      </c>
    </row>
    <row r="46" spans="1:23">
      <c r="A46" s="221" t="s">
        <v>3884</v>
      </c>
      <c r="C46" s="17" t="s">
        <v>1197</v>
      </c>
      <c r="D46" s="16" t="s">
        <v>1650</v>
      </c>
      <c r="E46" s="15" t="s">
        <v>245</v>
      </c>
      <c r="F46" s="115" t="s">
        <v>546</v>
      </c>
      <c r="G46" t="s">
        <v>245</v>
      </c>
      <c r="H46" s="16"/>
      <c r="I46" s="17" t="s">
        <v>1197</v>
      </c>
      <c r="J46" t="s">
        <v>645</v>
      </c>
      <c r="W46" t="s">
        <v>1141</v>
      </c>
    </row>
    <row r="47" spans="1:23">
      <c r="A47" s="290" t="s">
        <v>3990</v>
      </c>
      <c r="C47" s="15" t="s">
        <v>245</v>
      </c>
      <c r="D47" s="16" t="s">
        <v>1842</v>
      </c>
      <c r="E47" s="15"/>
      <c r="F47" s="15"/>
      <c r="G47" s="15" t="s">
        <v>245</v>
      </c>
      <c r="H47" s="16"/>
      <c r="I47" s="1">
        <v>1</v>
      </c>
      <c r="J47" t="s">
        <v>2032</v>
      </c>
      <c r="W47" t="s">
        <v>1141</v>
      </c>
    </row>
    <row r="48" spans="1:23">
      <c r="A48" s="299" t="s">
        <v>4069</v>
      </c>
      <c r="C48" s="15" t="s">
        <v>245</v>
      </c>
      <c r="D48" s="16" t="s">
        <v>669</v>
      </c>
      <c r="E48" s="16"/>
      <c r="F48" s="16"/>
      <c r="G48" s="17" t="s">
        <v>1197</v>
      </c>
      <c r="H48" s="16" t="s">
        <v>1258</v>
      </c>
      <c r="I48" s="15"/>
      <c r="W48" t="s">
        <v>1141</v>
      </c>
    </row>
    <row r="49" spans="1:23">
      <c r="A49" s="122"/>
      <c r="C49" s="16" t="s">
        <v>245</v>
      </c>
      <c r="D49" s="16" t="s">
        <v>1843</v>
      </c>
      <c r="E49" s="16"/>
      <c r="F49" s="16"/>
      <c r="G49" s="15" t="s">
        <v>245</v>
      </c>
      <c r="H49" s="16" t="s">
        <v>1043</v>
      </c>
      <c r="I49" s="17" t="s">
        <v>1197</v>
      </c>
      <c r="J49" s="92" t="s">
        <v>370</v>
      </c>
      <c r="W49" t="s">
        <v>1141</v>
      </c>
    </row>
    <row r="50" spans="1:23">
      <c r="A50" s="121"/>
      <c r="B50" s="16"/>
      <c r="C50" s="15"/>
      <c r="D50" s="16"/>
      <c r="E50" s="16"/>
      <c r="F50" s="16"/>
      <c r="G50" s="15" t="s">
        <v>245</v>
      </c>
      <c r="I50" s="15" t="s">
        <v>245</v>
      </c>
      <c r="J50" s="41"/>
      <c r="W50" t="s">
        <v>1141</v>
      </c>
    </row>
    <row r="51" spans="1:23">
      <c r="A51" s="121"/>
      <c r="B51" s="16"/>
      <c r="C51" s="15"/>
      <c r="D51" s="105" t="s">
        <v>1085</v>
      </c>
      <c r="E51" s="16"/>
      <c r="F51" s="16"/>
      <c r="G51" s="17" t="s">
        <v>1197</v>
      </c>
      <c r="H51" s="172" t="s">
        <v>3131</v>
      </c>
      <c r="I51" s="17" t="s">
        <v>1197</v>
      </c>
      <c r="J51" s="92" t="s">
        <v>38</v>
      </c>
      <c r="W51" t="s">
        <v>1141</v>
      </c>
    </row>
    <row r="52" spans="1:23">
      <c r="B52" s="16"/>
      <c r="C52" s="17" t="s">
        <v>1197</v>
      </c>
      <c r="D52" s="16" t="s">
        <v>502</v>
      </c>
      <c r="E52" s="16"/>
      <c r="F52" s="16"/>
      <c r="G52" s="15" t="s">
        <v>245</v>
      </c>
      <c r="H52" s="16" t="s">
        <v>1759</v>
      </c>
      <c r="I52" s="15" t="s">
        <v>245</v>
      </c>
      <c r="J52" s="41"/>
      <c r="W52" t="s">
        <v>1141</v>
      </c>
    </row>
    <row r="53" spans="1:23">
      <c r="A53" s="40"/>
      <c r="B53" s="16"/>
      <c r="C53" s="15" t="s">
        <v>245</v>
      </c>
      <c r="D53" s="16" t="s">
        <v>733</v>
      </c>
      <c r="G53" s="15" t="s">
        <v>245</v>
      </c>
      <c r="H53" s="78" t="s">
        <v>558</v>
      </c>
      <c r="I53" s="17" t="s">
        <v>1197</v>
      </c>
      <c r="J53" s="92" t="s">
        <v>367</v>
      </c>
      <c r="W53" t="s">
        <v>1141</v>
      </c>
    </row>
    <row r="54" spans="1:23">
      <c r="A54" s="41"/>
      <c r="C54" s="15" t="s">
        <v>245</v>
      </c>
      <c r="D54" s="16" t="s">
        <v>1844</v>
      </c>
      <c r="G54" s="15" t="s">
        <v>245</v>
      </c>
      <c r="H54" s="215" t="s">
        <v>266</v>
      </c>
      <c r="I54" s="15"/>
      <c r="W54" t="s">
        <v>1141</v>
      </c>
    </row>
    <row r="55" spans="1:23">
      <c r="A55" s="41"/>
      <c r="C55" s="15"/>
      <c r="D55" s="16"/>
      <c r="G55" s="15" t="s">
        <v>245</v>
      </c>
      <c r="H55" s="115" t="s">
        <v>1575</v>
      </c>
      <c r="I55" s="17"/>
      <c r="J55" s="92"/>
      <c r="W55" t="s">
        <v>1141</v>
      </c>
    </row>
    <row r="56" spans="1:23">
      <c r="C56" s="15"/>
      <c r="D56" s="105" t="s">
        <v>745</v>
      </c>
      <c r="G56" s="15" t="s">
        <v>245</v>
      </c>
      <c r="H56" s="92" t="s">
        <v>1423</v>
      </c>
      <c r="I56" s="15"/>
      <c r="J56" s="41"/>
      <c r="W56" t="s">
        <v>1141</v>
      </c>
    </row>
    <row r="57" spans="1:23">
      <c r="A57" s="18" t="s">
        <v>1116</v>
      </c>
      <c r="B57" s="16"/>
      <c r="C57" s="17" t="s">
        <v>1197</v>
      </c>
      <c r="D57" s="16" t="s">
        <v>1147</v>
      </c>
      <c r="G57" s="15" t="s">
        <v>245</v>
      </c>
      <c r="H57" s="45" t="s">
        <v>647</v>
      </c>
      <c r="I57" s="17"/>
      <c r="J57" s="92"/>
      <c r="W57" t="s">
        <v>1141</v>
      </c>
    </row>
    <row r="58" spans="1:23">
      <c r="A58" s="16" t="s">
        <v>831</v>
      </c>
      <c r="B58" s="16"/>
      <c r="C58" s="15" t="s">
        <v>245</v>
      </c>
      <c r="D58" s="16" t="s">
        <v>1845</v>
      </c>
      <c r="G58" s="15" t="s">
        <v>245</v>
      </c>
      <c r="H58" t="s">
        <v>1747</v>
      </c>
      <c r="I58" s="15"/>
      <c r="J58" s="41"/>
      <c r="W58" t="s">
        <v>1141</v>
      </c>
    </row>
    <row r="59" spans="1:23">
      <c r="A59" s="16" t="s">
        <v>1174</v>
      </c>
      <c r="C59" s="15" t="s">
        <v>245</v>
      </c>
      <c r="D59" s="16" t="s">
        <v>1846</v>
      </c>
      <c r="G59" s="15" t="s">
        <v>245</v>
      </c>
      <c r="H59" s="78" t="s">
        <v>558</v>
      </c>
      <c r="I59" s="17" t="s">
        <v>1197</v>
      </c>
      <c r="J59" t="s">
        <v>402</v>
      </c>
      <c r="W59" t="s">
        <v>1141</v>
      </c>
    </row>
    <row r="60" spans="1:23">
      <c r="C60" s="15"/>
      <c r="D60" s="15"/>
      <c r="G60" s="15" t="s">
        <v>245</v>
      </c>
      <c r="I60" s="1">
        <v>1</v>
      </c>
      <c r="J60" t="s">
        <v>234</v>
      </c>
      <c r="O60" s="2" t="s">
        <v>1197</v>
      </c>
      <c r="P60" s="10" t="s">
        <v>429</v>
      </c>
      <c r="W60" t="s">
        <v>1141</v>
      </c>
    </row>
    <row r="61" spans="1:23">
      <c r="A61" s="28" t="s">
        <v>609</v>
      </c>
      <c r="E61" s="16"/>
      <c r="G61" s="15" t="s">
        <v>245</v>
      </c>
      <c r="I61" s="15" t="s">
        <v>245</v>
      </c>
      <c r="O61" s="1">
        <v>1</v>
      </c>
      <c r="P61" s="151" t="s">
        <v>3814</v>
      </c>
      <c r="W61" t="s">
        <v>1141</v>
      </c>
    </row>
    <row r="62" spans="1:23">
      <c r="A62" s="28" t="s">
        <v>2306</v>
      </c>
      <c r="G62" s="15" t="s">
        <v>245</v>
      </c>
      <c r="I62" s="17" t="s">
        <v>1197</v>
      </c>
      <c r="J62" s="26" t="s">
        <v>3136</v>
      </c>
      <c r="K62" s="2" t="s">
        <v>1197</v>
      </c>
      <c r="L62" s="92" t="s">
        <v>506</v>
      </c>
      <c r="N62" s="66"/>
      <c r="O62" t="s">
        <v>245</v>
      </c>
      <c r="P62" s="151" t="s">
        <v>1113</v>
      </c>
      <c r="W62" t="s">
        <v>1141</v>
      </c>
    </row>
    <row r="63" spans="1:23">
      <c r="G63" s="17" t="s">
        <v>1197</v>
      </c>
      <c r="H63" s="166" t="s">
        <v>3134</v>
      </c>
      <c r="I63" s="1">
        <v>1</v>
      </c>
      <c r="J63" s="10" t="s">
        <v>405</v>
      </c>
      <c r="L63" s="2"/>
      <c r="O63" t="s">
        <v>245</v>
      </c>
      <c r="P63" s="62" t="s">
        <v>2957</v>
      </c>
      <c r="W63" t="s">
        <v>1141</v>
      </c>
    </row>
    <row r="64" spans="1:23">
      <c r="A64" s="141" t="s">
        <v>1593</v>
      </c>
      <c r="B64" s="16"/>
      <c r="G64" s="15" t="s">
        <v>245</v>
      </c>
      <c r="H64" s="16" t="s">
        <v>1835</v>
      </c>
      <c r="I64" s="15" t="s">
        <v>245</v>
      </c>
      <c r="J64" s="10" t="s">
        <v>652</v>
      </c>
      <c r="L64" s="66"/>
      <c r="O64" t="s">
        <v>245</v>
      </c>
      <c r="P64" s="170" t="s">
        <v>2097</v>
      </c>
      <c r="W64" t="s">
        <v>1141</v>
      </c>
    </row>
    <row r="65" spans="1:23">
      <c r="A65" s="129" t="s">
        <v>193</v>
      </c>
      <c r="B65" s="16"/>
      <c r="C65" s="16"/>
      <c r="D65" s="16"/>
      <c r="G65" s="261" t="s">
        <v>245</v>
      </c>
      <c r="H65" s="187" t="s">
        <v>2493</v>
      </c>
      <c r="I65" s="1">
        <v>1</v>
      </c>
      <c r="J65" s="176" t="s">
        <v>2042</v>
      </c>
      <c r="O65" t="s">
        <v>245</v>
      </c>
      <c r="P65" s="170" t="s">
        <v>2098</v>
      </c>
      <c r="W65" t="s">
        <v>1141</v>
      </c>
    </row>
    <row r="66" spans="1:23">
      <c r="A66" s="128" t="s">
        <v>1077</v>
      </c>
      <c r="B66" s="16"/>
      <c r="C66" s="16"/>
      <c r="D66" s="16"/>
      <c r="G66" s="15" t="s">
        <v>245</v>
      </c>
      <c r="H66" s="115" t="s">
        <v>1575</v>
      </c>
      <c r="I66" t="s">
        <v>245</v>
      </c>
      <c r="J66" s="92" t="s">
        <v>834</v>
      </c>
      <c r="N66" s="78"/>
      <c r="O66" t="s">
        <v>245</v>
      </c>
      <c r="P66" s="162" t="s">
        <v>3344</v>
      </c>
      <c r="W66" t="s">
        <v>1141</v>
      </c>
    </row>
    <row r="67" spans="1:23">
      <c r="A67" s="142" t="s">
        <v>667</v>
      </c>
      <c r="B67" s="16"/>
      <c r="C67" s="16"/>
      <c r="D67" s="16"/>
      <c r="G67" s="15" t="s">
        <v>245</v>
      </c>
      <c r="H67" s="16" t="s">
        <v>764</v>
      </c>
      <c r="I67" s="261" t="s">
        <v>245</v>
      </c>
      <c r="J67" s="197" t="s">
        <v>2493</v>
      </c>
      <c r="K67" s="2" t="s">
        <v>1197</v>
      </c>
      <c r="L67" s="4" t="s">
        <v>3764</v>
      </c>
      <c r="M67" s="4" t="s">
        <v>1197</v>
      </c>
      <c r="N67" s="92" t="s">
        <v>503</v>
      </c>
      <c r="O67" t="s">
        <v>245</v>
      </c>
      <c r="Q67" t="s">
        <v>1676</v>
      </c>
      <c r="W67" t="s">
        <v>1141</v>
      </c>
    </row>
    <row r="68" spans="1:23">
      <c r="A68" s="143" t="s">
        <v>1267</v>
      </c>
      <c r="C68" s="16"/>
      <c r="D68" s="16"/>
      <c r="G68" s="15" t="s">
        <v>245</v>
      </c>
      <c r="H68" s="169" t="s">
        <v>1994</v>
      </c>
      <c r="I68" t="s">
        <v>245</v>
      </c>
      <c r="K68" s="1">
        <v>1</v>
      </c>
      <c r="L68" s="10" t="s">
        <v>1130</v>
      </c>
      <c r="N68" s="92"/>
      <c r="O68" s="2" t="s">
        <v>1197</v>
      </c>
      <c r="P68" s="10" t="s">
        <v>428</v>
      </c>
      <c r="Q68" t="s">
        <v>1230</v>
      </c>
      <c r="W68" t="s">
        <v>1141</v>
      </c>
    </row>
    <row r="69" spans="1:23">
      <c r="A69" s="144" t="s">
        <v>1078</v>
      </c>
      <c r="B69" s="16"/>
      <c r="G69" s="15" t="s">
        <v>245</v>
      </c>
      <c r="H69" s="280" t="s">
        <v>3933</v>
      </c>
      <c r="I69" s="2" t="s">
        <v>1197</v>
      </c>
      <c r="J69" t="s">
        <v>105</v>
      </c>
      <c r="K69" t="s">
        <v>245</v>
      </c>
      <c r="L69" s="197" t="s">
        <v>3147</v>
      </c>
      <c r="M69" s="2" t="s">
        <v>1197</v>
      </c>
      <c r="N69" s="26" t="s">
        <v>2626</v>
      </c>
      <c r="O69" s="1">
        <v>1</v>
      </c>
      <c r="P69" s="4" t="s">
        <v>3815</v>
      </c>
      <c r="W69" t="s">
        <v>1141</v>
      </c>
    </row>
    <row r="70" spans="1:23">
      <c r="A70" s="132" t="s">
        <v>1079</v>
      </c>
      <c r="B70" s="16"/>
      <c r="C70" s="16"/>
      <c r="D70" s="16"/>
      <c r="G70" s="261" t="s">
        <v>245</v>
      </c>
      <c r="H70" s="187" t="s">
        <v>2493</v>
      </c>
      <c r="I70" s="1">
        <v>1</v>
      </c>
      <c r="J70" t="s">
        <v>1867</v>
      </c>
      <c r="K70" t="s">
        <v>245</v>
      </c>
      <c r="L70" s="92" t="s">
        <v>322</v>
      </c>
      <c r="M70" s="1">
        <v>1</v>
      </c>
      <c r="N70" s="4" t="s">
        <v>3803</v>
      </c>
      <c r="O70" t="s">
        <v>245</v>
      </c>
      <c r="P70" s="59" t="s">
        <v>1374</v>
      </c>
      <c r="W70" t="s">
        <v>1141</v>
      </c>
    </row>
    <row r="71" spans="1:23">
      <c r="A71" s="130" t="s">
        <v>122</v>
      </c>
      <c r="C71" s="16"/>
      <c r="D71" s="16"/>
      <c r="G71" s="15" t="s">
        <v>245</v>
      </c>
      <c r="H71" s="37"/>
      <c r="I71" t="s">
        <v>245</v>
      </c>
      <c r="J71" s="2" t="s">
        <v>1304</v>
      </c>
      <c r="K71" t="s">
        <v>245</v>
      </c>
      <c r="L71" s="123" t="s">
        <v>632</v>
      </c>
      <c r="M71" t="s">
        <v>245</v>
      </c>
      <c r="N71" s="135" t="s">
        <v>685</v>
      </c>
      <c r="O71" t="s">
        <v>245</v>
      </c>
      <c r="P71" s="62" t="s">
        <v>1375</v>
      </c>
      <c r="W71" t="s">
        <v>1141</v>
      </c>
    </row>
    <row r="72" spans="1:23">
      <c r="A72" s="145" t="s">
        <v>123</v>
      </c>
      <c r="C72" s="16"/>
      <c r="D72" s="16"/>
      <c r="E72" s="261"/>
      <c r="F72" s="187"/>
      <c r="G72" t="s">
        <v>245</v>
      </c>
      <c r="H72" s="99" t="s">
        <v>1916</v>
      </c>
      <c r="I72" t="s">
        <v>245</v>
      </c>
      <c r="K72" s="1">
        <v>1</v>
      </c>
      <c r="L72" s="26" t="s">
        <v>3146</v>
      </c>
      <c r="M72" t="s">
        <v>245</v>
      </c>
      <c r="N72" s="92" t="s">
        <v>2985</v>
      </c>
      <c r="O72" t="s">
        <v>245</v>
      </c>
      <c r="P72" s="224" t="s">
        <v>3236</v>
      </c>
      <c r="W72" t="s">
        <v>1141</v>
      </c>
    </row>
    <row r="73" spans="1:23">
      <c r="A73" s="131" t="s">
        <v>124</v>
      </c>
      <c r="C73" s="16"/>
      <c r="D73" s="16"/>
      <c r="G73" t="s">
        <v>245</v>
      </c>
      <c r="H73" s="92" t="s">
        <v>111</v>
      </c>
      <c r="I73" s="2" t="s">
        <v>1197</v>
      </c>
      <c r="J73" s="26" t="s">
        <v>3135</v>
      </c>
      <c r="K73" t="s">
        <v>245</v>
      </c>
      <c r="L73" s="197" t="s">
        <v>3148</v>
      </c>
      <c r="M73" t="s">
        <v>245</v>
      </c>
      <c r="N73" s="92" t="s">
        <v>338</v>
      </c>
      <c r="O73" t="s">
        <v>245</v>
      </c>
      <c r="P73" s="224" t="s">
        <v>3239</v>
      </c>
      <c r="W73" t="s">
        <v>1141</v>
      </c>
    </row>
    <row r="74" spans="1:23">
      <c r="A74" s="146" t="s">
        <v>1266</v>
      </c>
      <c r="C74" s="16"/>
      <c r="D74" s="16"/>
      <c r="G74" t="s">
        <v>245</v>
      </c>
      <c r="H74" s="234" t="s">
        <v>3465</v>
      </c>
      <c r="I74" s="1">
        <v>1</v>
      </c>
      <c r="J74" s="26" t="s">
        <v>128</v>
      </c>
      <c r="K74" s="1">
        <v>1</v>
      </c>
      <c r="L74" s="4" t="s">
        <v>2625</v>
      </c>
      <c r="M74" s="1">
        <v>1</v>
      </c>
      <c r="N74" s="4" t="s">
        <v>3806</v>
      </c>
      <c r="O74" t="s">
        <v>245</v>
      </c>
      <c r="P74" s="162" t="s">
        <v>3238</v>
      </c>
      <c r="W74" t="s">
        <v>1141</v>
      </c>
    </row>
    <row r="75" spans="1:23">
      <c r="A75" s="233" t="s">
        <v>2490</v>
      </c>
      <c r="C75" s="16"/>
      <c r="D75" s="16"/>
      <c r="G75" t="s">
        <v>245</v>
      </c>
      <c r="I75" t="s">
        <v>245</v>
      </c>
      <c r="J75" s="26" t="s">
        <v>1870</v>
      </c>
      <c r="K75" t="s">
        <v>245</v>
      </c>
      <c r="L75" s="193" t="s">
        <v>2623</v>
      </c>
      <c r="M75" t="s">
        <v>245</v>
      </c>
      <c r="N75" s="203" t="s">
        <v>2839</v>
      </c>
      <c r="O75" t="s">
        <v>245</v>
      </c>
      <c r="P75" s="224" t="s">
        <v>3237</v>
      </c>
      <c r="W75" t="s">
        <v>1141</v>
      </c>
    </row>
    <row r="76" spans="1:23">
      <c r="C76" s="16"/>
      <c r="D76" s="16"/>
      <c r="G76" t="s">
        <v>245</v>
      </c>
      <c r="I76" s="1">
        <v>1</v>
      </c>
      <c r="J76" s="92" t="s">
        <v>838</v>
      </c>
      <c r="K76" t="s">
        <v>245</v>
      </c>
      <c r="L76" s="193" t="s">
        <v>2624</v>
      </c>
      <c r="M76" t="s">
        <v>245</v>
      </c>
      <c r="N76" s="9" t="s">
        <v>770</v>
      </c>
      <c r="O76" t="s">
        <v>245</v>
      </c>
      <c r="P76" s="224" t="s">
        <v>3235</v>
      </c>
      <c r="W76" t="s">
        <v>1141</v>
      </c>
    </row>
    <row r="77" spans="1:23">
      <c r="B77" s="5" t="s">
        <v>3225</v>
      </c>
      <c r="C77" s="16"/>
      <c r="D77" s="16"/>
      <c r="G77" t="s">
        <v>245</v>
      </c>
      <c r="I77" t="s">
        <v>245</v>
      </c>
      <c r="K77" t="s">
        <v>245</v>
      </c>
      <c r="L77" s="197" t="s">
        <v>2493</v>
      </c>
      <c r="M77" s="1">
        <v>1</v>
      </c>
      <c r="N77" s="203" t="s">
        <v>3807</v>
      </c>
      <c r="O77" t="s">
        <v>245</v>
      </c>
      <c r="W77" t="s">
        <v>1141</v>
      </c>
    </row>
    <row r="78" spans="1:23">
      <c r="B78" s="16"/>
      <c r="G78" t="s">
        <v>245</v>
      </c>
      <c r="I78" s="2" t="s">
        <v>1197</v>
      </c>
      <c r="J78" t="s">
        <v>1408</v>
      </c>
      <c r="M78" t="s">
        <v>245</v>
      </c>
      <c r="N78" s="203" t="s">
        <v>2840</v>
      </c>
      <c r="O78" t="s">
        <v>245</v>
      </c>
      <c r="P78" s="62"/>
      <c r="W78" t="s">
        <v>1141</v>
      </c>
    </row>
    <row r="79" spans="1:23">
      <c r="A79" s="5" t="s">
        <v>3608</v>
      </c>
      <c r="G79" t="s">
        <v>245</v>
      </c>
      <c r="I79" s="1">
        <v>1</v>
      </c>
      <c r="J79" s="29" t="s">
        <v>1131</v>
      </c>
      <c r="M79" t="s">
        <v>245</v>
      </c>
      <c r="N79" s="203" t="s">
        <v>3242</v>
      </c>
      <c r="O79" s="2" t="s">
        <v>1197</v>
      </c>
      <c r="P79" s="26" t="s">
        <v>3377</v>
      </c>
      <c r="Q79" s="2" t="s">
        <v>1197</v>
      </c>
      <c r="R79" s="66" t="s">
        <v>254</v>
      </c>
      <c r="W79" t="s">
        <v>1141</v>
      </c>
    </row>
    <row r="80" spans="1:23">
      <c r="G80" t="s">
        <v>245</v>
      </c>
      <c r="I80" t="s">
        <v>245</v>
      </c>
      <c r="J80" s="62" t="s">
        <v>1086</v>
      </c>
      <c r="M80" s="1">
        <v>1</v>
      </c>
      <c r="N80" s="203" t="s">
        <v>3808</v>
      </c>
      <c r="O80" s="1">
        <v>1</v>
      </c>
      <c r="P80" s="4" t="s">
        <v>3816</v>
      </c>
      <c r="Q80" s="1">
        <v>1</v>
      </c>
      <c r="R80" s="10" t="s">
        <v>427</v>
      </c>
      <c r="W80" t="s">
        <v>1141</v>
      </c>
    </row>
    <row r="81" spans="1:23">
      <c r="A81" s="5" t="s">
        <v>3618</v>
      </c>
      <c r="G81" t="s">
        <v>245</v>
      </c>
      <c r="I81" t="s">
        <v>245</v>
      </c>
      <c r="J81" s="59" t="s">
        <v>844</v>
      </c>
      <c r="M81" t="s">
        <v>245</v>
      </c>
      <c r="O81" t="s">
        <v>245</v>
      </c>
      <c r="P81" s="149" t="s">
        <v>3368</v>
      </c>
      <c r="W81" t="s">
        <v>1141</v>
      </c>
    </row>
    <row r="82" spans="1:23">
      <c r="G82" t="s">
        <v>245</v>
      </c>
      <c r="I82" t="s">
        <v>245</v>
      </c>
      <c r="J82" s="62" t="s">
        <v>845</v>
      </c>
      <c r="M82" s="2" t="s">
        <v>1197</v>
      </c>
      <c r="N82" s="10" t="s">
        <v>422</v>
      </c>
      <c r="O82" t="s">
        <v>245</v>
      </c>
      <c r="P82" s="149" t="s">
        <v>3369</v>
      </c>
      <c r="W82" t="s">
        <v>1141</v>
      </c>
    </row>
    <row r="83" spans="1:23">
      <c r="A83" s="28" t="s">
        <v>1750</v>
      </c>
      <c r="B83" s="16"/>
      <c r="G83" t="s">
        <v>245</v>
      </c>
      <c r="I83" t="s">
        <v>245</v>
      </c>
      <c r="J83" s="59" t="s">
        <v>810</v>
      </c>
      <c r="M83" s="1">
        <v>1</v>
      </c>
      <c r="N83" s="4" t="s">
        <v>3804</v>
      </c>
      <c r="O83" s="1">
        <v>1</v>
      </c>
      <c r="P83" s="58" t="s">
        <v>2962</v>
      </c>
      <c r="W83" t="s">
        <v>1141</v>
      </c>
    </row>
    <row r="84" spans="1:23">
      <c r="A84" s="7" t="s">
        <v>4013</v>
      </c>
      <c r="B84" s="16"/>
      <c r="G84" t="s">
        <v>245</v>
      </c>
      <c r="I84" t="s">
        <v>245</v>
      </c>
      <c r="M84" t="s">
        <v>245</v>
      </c>
      <c r="N84" t="s">
        <v>1268</v>
      </c>
      <c r="O84" t="s">
        <v>245</v>
      </c>
      <c r="P84" s="66" t="s">
        <v>2963</v>
      </c>
      <c r="W84" t="s">
        <v>1141</v>
      </c>
    </row>
    <row r="85" spans="1:23">
      <c r="A85" s="93" t="s">
        <v>1186</v>
      </c>
      <c r="B85" s="16"/>
      <c r="G85" t="s">
        <v>245</v>
      </c>
      <c r="I85" s="2" t="s">
        <v>1197</v>
      </c>
      <c r="J85" t="s">
        <v>1035</v>
      </c>
      <c r="K85" s="2"/>
      <c r="M85" t="s">
        <v>245</v>
      </c>
      <c r="N85" t="s">
        <v>2915</v>
      </c>
      <c r="O85" t="s">
        <v>245</v>
      </c>
      <c r="P85" s="10" t="s">
        <v>558</v>
      </c>
      <c r="W85" t="s">
        <v>1141</v>
      </c>
    </row>
    <row r="86" spans="1:23">
      <c r="A86" s="42" t="s">
        <v>120</v>
      </c>
      <c r="B86" s="16"/>
      <c r="G86" t="s">
        <v>245</v>
      </c>
      <c r="I86" s="1">
        <v>1</v>
      </c>
      <c r="J86" t="s">
        <v>482</v>
      </c>
      <c r="M86" t="s">
        <v>245</v>
      </c>
      <c r="W86" t="s">
        <v>1141</v>
      </c>
    </row>
    <row r="87" spans="1:23">
      <c r="A87" s="26" t="s">
        <v>3338</v>
      </c>
      <c r="G87" t="s">
        <v>245</v>
      </c>
      <c r="I87" s="1">
        <v>1</v>
      </c>
      <c r="J87" t="s">
        <v>1418</v>
      </c>
      <c r="L87" s="85"/>
      <c r="M87" s="2" t="s">
        <v>1197</v>
      </c>
      <c r="N87" s="26" t="s">
        <v>2627</v>
      </c>
      <c r="O87" s="2" t="s">
        <v>1197</v>
      </c>
      <c r="P87" s="26" t="s">
        <v>2954</v>
      </c>
      <c r="Q87" s="2" t="s">
        <v>1197</v>
      </c>
      <c r="R87" s="217" t="s">
        <v>2955</v>
      </c>
      <c r="W87" t="s">
        <v>1141</v>
      </c>
    </row>
    <row r="88" spans="1:23">
      <c r="A88" s="7" t="s">
        <v>3339</v>
      </c>
      <c r="G88" t="s">
        <v>245</v>
      </c>
      <c r="I88" s="261" t="s">
        <v>245</v>
      </c>
      <c r="J88" s="217" t="s">
        <v>3932</v>
      </c>
      <c r="L88" s="66"/>
      <c r="M88" s="1">
        <v>1</v>
      </c>
      <c r="N88" s="4" t="s">
        <v>3805</v>
      </c>
      <c r="O88" s="1">
        <v>1</v>
      </c>
      <c r="P88" s="4" t="s">
        <v>3817</v>
      </c>
      <c r="Q88" s="1">
        <v>1</v>
      </c>
      <c r="R88" s="255" t="s">
        <v>3573</v>
      </c>
      <c r="W88" t="s">
        <v>1141</v>
      </c>
    </row>
    <row r="89" spans="1:23">
      <c r="A89" s="42" t="s">
        <v>121</v>
      </c>
      <c r="G89" t="s">
        <v>245</v>
      </c>
      <c r="M89" t="s">
        <v>245</v>
      </c>
      <c r="N89" s="92" t="s">
        <v>2984</v>
      </c>
      <c r="O89" t="s">
        <v>245</v>
      </c>
      <c r="P89" s="204" t="s">
        <v>2755</v>
      </c>
      <c r="Q89" t="s">
        <v>245</v>
      </c>
      <c r="W89" t="s">
        <v>1141</v>
      </c>
    </row>
    <row r="90" spans="1:23">
      <c r="A90" s="262" t="s">
        <v>4011</v>
      </c>
      <c r="G90" t="s">
        <v>245</v>
      </c>
      <c r="K90" s="2"/>
      <c r="M90" t="s">
        <v>245</v>
      </c>
      <c r="N90" s="92" t="s">
        <v>1915</v>
      </c>
      <c r="O90" t="s">
        <v>245</v>
      </c>
      <c r="P90" s="204" t="s">
        <v>2756</v>
      </c>
      <c r="Q90" s="2" t="s">
        <v>1197</v>
      </c>
      <c r="R90" s="255" t="s">
        <v>3572</v>
      </c>
      <c r="W90" t="s">
        <v>1141</v>
      </c>
    </row>
    <row r="91" spans="1:23">
      <c r="G91" s="15" t="s">
        <v>245</v>
      </c>
      <c r="H91" s="37" t="s">
        <v>1737</v>
      </c>
      <c r="I91" s="17"/>
      <c r="J91" s="41"/>
      <c r="K91" s="2"/>
      <c r="L91" s="78"/>
      <c r="M91" t="s">
        <v>245</v>
      </c>
      <c r="N91" s="4" t="s">
        <v>1981</v>
      </c>
      <c r="O91" s="1">
        <v>1</v>
      </c>
      <c r="P91" s="204" t="s">
        <v>2757</v>
      </c>
      <c r="Q91" s="1">
        <v>1</v>
      </c>
      <c r="R91" s="255" t="s">
        <v>3574</v>
      </c>
      <c r="W91" t="s">
        <v>1141</v>
      </c>
    </row>
    <row r="92" spans="1:23">
      <c r="A92" s="1" t="s">
        <v>510</v>
      </c>
      <c r="G92" s="17" t="s">
        <v>1197</v>
      </c>
      <c r="H92" s="166" t="s">
        <v>3138</v>
      </c>
      <c r="I92" s="17" t="s">
        <v>1197</v>
      </c>
      <c r="J92" s="93" t="s">
        <v>293</v>
      </c>
      <c r="M92" s="1">
        <v>1</v>
      </c>
      <c r="N92" s="58" t="s">
        <v>3809</v>
      </c>
      <c r="O92" t="s">
        <v>245</v>
      </c>
      <c r="P92" s="234" t="s">
        <v>3256</v>
      </c>
      <c r="W92" t="s">
        <v>1141</v>
      </c>
    </row>
    <row r="93" spans="1:23">
      <c r="G93" s="15" t="s">
        <v>245</v>
      </c>
      <c r="H93" s="173" t="s">
        <v>2115</v>
      </c>
      <c r="I93" s="15"/>
      <c r="M93" t="s">
        <v>245</v>
      </c>
      <c r="N93" s="58"/>
      <c r="O93" t="s">
        <v>245</v>
      </c>
      <c r="P93" s="92"/>
      <c r="W93" t="s">
        <v>1141</v>
      </c>
    </row>
    <row r="94" spans="1:23">
      <c r="A94" s="4" t="s">
        <v>4012</v>
      </c>
      <c r="G94" s="15" t="s">
        <v>245</v>
      </c>
      <c r="H94" s="115" t="s">
        <v>1575</v>
      </c>
      <c r="I94" s="2" t="s">
        <v>1197</v>
      </c>
      <c r="J94" t="s">
        <v>939</v>
      </c>
      <c r="K94" s="2" t="s">
        <v>1197</v>
      </c>
      <c r="L94" s="153" t="s">
        <v>1455</v>
      </c>
      <c r="M94" s="2" t="s">
        <v>1197</v>
      </c>
      <c r="N94" s="10" t="s">
        <v>424</v>
      </c>
      <c r="O94" s="2" t="s">
        <v>1197</v>
      </c>
      <c r="P94" s="10" t="s">
        <v>426</v>
      </c>
      <c r="W94" t="s">
        <v>1141</v>
      </c>
    </row>
    <row r="95" spans="1:23">
      <c r="A95" s="4" t="s">
        <v>3340</v>
      </c>
      <c r="G95" s="15" t="s">
        <v>245</v>
      </c>
      <c r="H95" s="173" t="s">
        <v>2116</v>
      </c>
      <c r="I95" s="1">
        <v>1</v>
      </c>
      <c r="J95" t="s">
        <v>1044</v>
      </c>
      <c r="K95" s="1">
        <v>1</v>
      </c>
      <c r="L95" s="153" t="s">
        <v>450</v>
      </c>
      <c r="M95" s="1">
        <v>1</v>
      </c>
      <c r="N95" s="4" t="s">
        <v>3143</v>
      </c>
      <c r="O95" s="1">
        <v>1</v>
      </c>
      <c r="P95" s="140" t="s">
        <v>3818</v>
      </c>
      <c r="W95" t="s">
        <v>1141</v>
      </c>
    </row>
    <row r="96" spans="1:23">
      <c r="A96" t="s">
        <v>1923</v>
      </c>
      <c r="G96" s="15" t="s">
        <v>245</v>
      </c>
      <c r="H96" s="15"/>
      <c r="I96" t="s">
        <v>245</v>
      </c>
      <c r="K96" t="s">
        <v>245</v>
      </c>
      <c r="M96" t="s">
        <v>245</v>
      </c>
      <c r="N96" s="197" t="s">
        <v>2493</v>
      </c>
      <c r="O96" t="s">
        <v>245</v>
      </c>
      <c r="P96" s="234" t="s">
        <v>3393</v>
      </c>
      <c r="W96" t="s">
        <v>1141</v>
      </c>
    </row>
    <row r="97" spans="1:23">
      <c r="A97" s="4" t="s">
        <v>3341</v>
      </c>
      <c r="G97" t="s">
        <v>245</v>
      </c>
      <c r="I97" s="2" t="s">
        <v>1197</v>
      </c>
      <c r="J97" s="26" t="s">
        <v>3137</v>
      </c>
      <c r="K97" s="2" t="s">
        <v>1197</v>
      </c>
      <c r="L97" s="92" t="s">
        <v>505</v>
      </c>
      <c r="M97" t="s">
        <v>245</v>
      </c>
      <c r="O97" t="s">
        <v>245</v>
      </c>
      <c r="P97" s="234" t="s">
        <v>3394</v>
      </c>
      <c r="W97" t="s">
        <v>1141</v>
      </c>
    </row>
    <row r="98" spans="1:23">
      <c r="A98" s="41" t="s">
        <v>1257</v>
      </c>
      <c r="G98" t="s">
        <v>245</v>
      </c>
      <c r="I98" s="1">
        <v>1</v>
      </c>
      <c r="J98" t="s">
        <v>1603</v>
      </c>
      <c r="L98" s="121" t="s">
        <v>140</v>
      </c>
      <c r="M98" s="2" t="s">
        <v>1197</v>
      </c>
      <c r="N98" s="10" t="s">
        <v>287</v>
      </c>
      <c r="O98" t="s">
        <v>245</v>
      </c>
      <c r="P98" s="234" t="s">
        <v>3395</v>
      </c>
      <c r="W98" t="s">
        <v>1141</v>
      </c>
    </row>
    <row r="99" spans="1:23">
      <c r="A99" s="2" t="s">
        <v>511</v>
      </c>
      <c r="G99" t="s">
        <v>245</v>
      </c>
      <c r="I99" t="s">
        <v>245</v>
      </c>
      <c r="J99" s="92" t="s">
        <v>1706</v>
      </c>
      <c r="K99" s="2" t="s">
        <v>1197</v>
      </c>
      <c r="L99" t="s">
        <v>1262</v>
      </c>
      <c r="M99" s="1">
        <v>1</v>
      </c>
      <c r="N99" s="4" t="s">
        <v>3810</v>
      </c>
      <c r="W99" t="s">
        <v>1141</v>
      </c>
    </row>
    <row r="100" spans="1:23">
      <c r="A100" s="40" t="s">
        <v>1255</v>
      </c>
      <c r="G100" t="s">
        <v>245</v>
      </c>
      <c r="I100" t="s">
        <v>245</v>
      </c>
      <c r="J100" s="92" t="s">
        <v>1430</v>
      </c>
      <c r="K100" s="1">
        <v>1</v>
      </c>
      <c r="L100" s="2" t="s">
        <v>399</v>
      </c>
      <c r="M100" t="s">
        <v>245</v>
      </c>
      <c r="N100" s="58" t="s">
        <v>2961</v>
      </c>
      <c r="W100" t="s">
        <v>1141</v>
      </c>
    </row>
    <row r="101" spans="1:23">
      <c r="A101" s="26" t="s">
        <v>3342</v>
      </c>
      <c r="G101" t="s">
        <v>245</v>
      </c>
      <c r="I101" t="s">
        <v>245</v>
      </c>
      <c r="J101" t="s">
        <v>452</v>
      </c>
      <c r="K101" t="s">
        <v>245</v>
      </c>
      <c r="M101" t="s">
        <v>245</v>
      </c>
      <c r="N101" s="141" t="s">
        <v>675</v>
      </c>
      <c r="W101" t="s">
        <v>1141</v>
      </c>
    </row>
    <row r="102" spans="1:23">
      <c r="A102" t="s">
        <v>1753</v>
      </c>
      <c r="G102" t="s">
        <v>245</v>
      </c>
      <c r="I102" t="s">
        <v>245</v>
      </c>
      <c r="J102" s="112" t="s">
        <v>451</v>
      </c>
      <c r="K102" s="2" t="s">
        <v>1197</v>
      </c>
      <c r="L102" t="s">
        <v>542</v>
      </c>
      <c r="M102" s="261" t="s">
        <v>245</v>
      </c>
      <c r="N102" s="266" t="s">
        <v>3765</v>
      </c>
      <c r="W102" t="s">
        <v>1141</v>
      </c>
    </row>
    <row r="103" spans="1:23">
      <c r="A103" t="s">
        <v>1760</v>
      </c>
      <c r="G103" t="s">
        <v>245</v>
      </c>
      <c r="I103" s="1">
        <v>1</v>
      </c>
      <c r="J103" s="170" t="s">
        <v>2035</v>
      </c>
      <c r="K103" t="s">
        <v>245</v>
      </c>
      <c r="L103" s="65" t="s">
        <v>580</v>
      </c>
      <c r="M103" s="263">
        <v>1</v>
      </c>
      <c r="N103" s="266" t="s">
        <v>3813</v>
      </c>
      <c r="W103" t="s">
        <v>1141</v>
      </c>
    </row>
    <row r="104" spans="1:23">
      <c r="A104" s="1" t="s">
        <v>671</v>
      </c>
      <c r="G104" t="s">
        <v>245</v>
      </c>
      <c r="I104" t="s">
        <v>245</v>
      </c>
      <c r="J104" s="170" t="s">
        <v>2034</v>
      </c>
      <c r="K104" s="1">
        <v>1</v>
      </c>
      <c r="L104" s="95" t="s">
        <v>526</v>
      </c>
      <c r="M104" s="261" t="s">
        <v>245</v>
      </c>
      <c r="W104" t="s">
        <v>1141</v>
      </c>
    </row>
    <row r="105" spans="1:23">
      <c r="A105" s="41" t="s">
        <v>187</v>
      </c>
      <c r="G105" t="s">
        <v>245</v>
      </c>
      <c r="I105" s="1">
        <v>1</v>
      </c>
      <c r="J105" s="26" t="s">
        <v>1244</v>
      </c>
      <c r="K105" t="s">
        <v>245</v>
      </c>
      <c r="L105" s="92" t="s">
        <v>761</v>
      </c>
      <c r="M105" s="2" t="s">
        <v>1197</v>
      </c>
      <c r="N105" s="10" t="s">
        <v>559</v>
      </c>
      <c r="O105" s="2" t="s">
        <v>1197</v>
      </c>
      <c r="P105" s="10" t="s">
        <v>431</v>
      </c>
      <c r="W105" t="s">
        <v>1141</v>
      </c>
    </row>
    <row r="106" spans="1:23">
      <c r="A106" s="40" t="s">
        <v>894</v>
      </c>
      <c r="G106" t="s">
        <v>245</v>
      </c>
      <c r="I106" t="s">
        <v>245</v>
      </c>
      <c r="J106" s="78" t="s">
        <v>558</v>
      </c>
      <c r="K106" t="s">
        <v>245</v>
      </c>
      <c r="L106" s="92" t="s">
        <v>606</v>
      </c>
      <c r="M106" s="1">
        <v>1</v>
      </c>
      <c r="N106" s="4" t="s">
        <v>3811</v>
      </c>
      <c r="O106" s="1">
        <v>1</v>
      </c>
      <c r="P106" s="2" t="s">
        <v>850</v>
      </c>
      <c r="W106" t="s">
        <v>1141</v>
      </c>
    </row>
    <row r="107" spans="1:23">
      <c r="G107" t="s">
        <v>245</v>
      </c>
      <c r="I107" t="s">
        <v>245</v>
      </c>
      <c r="K107" t="s">
        <v>245</v>
      </c>
      <c r="L107" s="124" t="s">
        <v>54</v>
      </c>
      <c r="M107" t="s">
        <v>245</v>
      </c>
      <c r="N107" s="100" t="s">
        <v>758</v>
      </c>
      <c r="O107" t="s">
        <v>245</v>
      </c>
      <c r="P107" s="78" t="s">
        <v>3729</v>
      </c>
      <c r="W107" t="s">
        <v>1141</v>
      </c>
    </row>
    <row r="108" spans="1:23">
      <c r="G108" t="s">
        <v>245</v>
      </c>
      <c r="I108" s="2" t="s">
        <v>1197</v>
      </c>
      <c r="J108" t="s">
        <v>1279</v>
      </c>
      <c r="K108" t="s">
        <v>245</v>
      </c>
      <c r="L108" s="135" t="s">
        <v>660</v>
      </c>
      <c r="M108" t="s">
        <v>245</v>
      </c>
      <c r="N108" s="147" t="s">
        <v>525</v>
      </c>
      <c r="O108" s="261" t="s">
        <v>245</v>
      </c>
      <c r="P108" s="266" t="s">
        <v>3730</v>
      </c>
      <c r="W108" t="s">
        <v>1141</v>
      </c>
    </row>
    <row r="109" spans="1:23">
      <c r="A109" t="s">
        <v>44</v>
      </c>
      <c r="G109" t="s">
        <v>245</v>
      </c>
      <c r="H109" s="121" t="s">
        <v>140</v>
      </c>
      <c r="I109" s="1">
        <v>1</v>
      </c>
      <c r="J109" t="s">
        <v>1849</v>
      </c>
      <c r="K109" t="s">
        <v>245</v>
      </c>
      <c r="L109" s="2" t="s">
        <v>1852</v>
      </c>
      <c r="M109" s="263">
        <v>1</v>
      </c>
      <c r="N109" s="266" t="s">
        <v>3812</v>
      </c>
      <c r="O109" s="261" t="s">
        <v>245</v>
      </c>
      <c r="W109" t="s">
        <v>1141</v>
      </c>
    </row>
    <row r="110" spans="1:23">
      <c r="A110" s="1" t="s">
        <v>895</v>
      </c>
      <c r="G110" s="2" t="s">
        <v>1197</v>
      </c>
      <c r="H110" s="26" t="s">
        <v>3139</v>
      </c>
      <c r="I110" t="s">
        <v>245</v>
      </c>
      <c r="K110" s="1">
        <v>1</v>
      </c>
      <c r="L110" s="9" t="s">
        <v>146</v>
      </c>
      <c r="O110" s="2" t="s">
        <v>1197</v>
      </c>
      <c r="P110" s="26" t="s">
        <v>3415</v>
      </c>
      <c r="Q110" s="2" t="s">
        <v>1197</v>
      </c>
      <c r="R110" s="234" t="s">
        <v>3416</v>
      </c>
      <c r="W110" t="s">
        <v>1141</v>
      </c>
    </row>
    <row r="111" spans="1:23">
      <c r="A111" s="1" t="s">
        <v>959</v>
      </c>
      <c r="G111" s="1">
        <v>1</v>
      </c>
      <c r="H111" t="s">
        <v>1851</v>
      </c>
      <c r="I111" s="2" t="s">
        <v>1197</v>
      </c>
      <c r="J111" s="10" t="s">
        <v>1634</v>
      </c>
      <c r="K111" t="s">
        <v>245</v>
      </c>
      <c r="L111" s="141" t="s">
        <v>674</v>
      </c>
      <c r="M111" s="2" t="s">
        <v>1197</v>
      </c>
      <c r="N111" t="s">
        <v>1783</v>
      </c>
      <c r="O111" s="1">
        <v>1</v>
      </c>
      <c r="P111" s="2" t="s">
        <v>849</v>
      </c>
      <c r="W111" t="s">
        <v>1141</v>
      </c>
    </row>
    <row r="112" spans="1:23">
      <c r="A112" s="41" t="s">
        <v>960</v>
      </c>
      <c r="G112" t="s">
        <v>245</v>
      </c>
      <c r="H112" s="92" t="s">
        <v>1429</v>
      </c>
      <c r="I112" s="1">
        <v>1</v>
      </c>
      <c r="J112" t="s">
        <v>1850</v>
      </c>
      <c r="K112" t="s">
        <v>245</v>
      </c>
      <c r="M112" s="1">
        <v>1</v>
      </c>
      <c r="N112" s="29" t="s">
        <v>1853</v>
      </c>
      <c r="O112" t="s">
        <v>245</v>
      </c>
      <c r="P112" s="111" t="s">
        <v>202</v>
      </c>
      <c r="W112" t="s">
        <v>1141</v>
      </c>
    </row>
    <row r="113" spans="1:23">
      <c r="A113" s="41" t="s">
        <v>1558</v>
      </c>
      <c r="G113" t="s">
        <v>245</v>
      </c>
      <c r="H113" s="92" t="s">
        <v>1428</v>
      </c>
      <c r="I113" t="s">
        <v>245</v>
      </c>
      <c r="J113" s="150" t="s">
        <v>968</v>
      </c>
      <c r="K113" t="s">
        <v>245</v>
      </c>
      <c r="L113" s="2"/>
      <c r="M113" s="1">
        <v>1</v>
      </c>
      <c r="N113" s="2" t="s">
        <v>1014</v>
      </c>
      <c r="O113" t="s">
        <v>245</v>
      </c>
      <c r="P113" s="111" t="s">
        <v>1922</v>
      </c>
      <c r="W113" t="s">
        <v>1141</v>
      </c>
    </row>
    <row r="114" spans="1:23">
      <c r="A114" s="41" t="s">
        <v>1729</v>
      </c>
      <c r="G114" t="s">
        <v>245</v>
      </c>
      <c r="H114" s="92" t="s">
        <v>331</v>
      </c>
      <c r="I114" t="s">
        <v>245</v>
      </c>
      <c r="J114" s="149" t="s">
        <v>970</v>
      </c>
      <c r="K114" s="2" t="s">
        <v>1197</v>
      </c>
      <c r="L114" s="10" t="s">
        <v>662</v>
      </c>
      <c r="M114" t="s">
        <v>245</v>
      </c>
      <c r="N114" s="9" t="s">
        <v>558</v>
      </c>
      <c r="O114" t="s">
        <v>245</v>
      </c>
      <c r="P114" s="141" t="s">
        <v>435</v>
      </c>
      <c r="W114" t="s">
        <v>1141</v>
      </c>
    </row>
    <row r="115" spans="1:23">
      <c r="A115" s="1" t="s">
        <v>275</v>
      </c>
      <c r="G115" t="s">
        <v>245</v>
      </c>
      <c r="H115" s="78" t="s">
        <v>1135</v>
      </c>
      <c r="I115" t="s">
        <v>245</v>
      </c>
      <c r="J115" s="149" t="s">
        <v>967</v>
      </c>
      <c r="K115" s="1">
        <v>1</v>
      </c>
      <c r="L115" s="110" t="s">
        <v>1651</v>
      </c>
      <c r="M115" t="s">
        <v>245</v>
      </c>
      <c r="N115" s="80"/>
      <c r="O115" t="s">
        <v>245</v>
      </c>
      <c r="P115" s="255" t="s">
        <v>3626</v>
      </c>
      <c r="W115" t="s">
        <v>1141</v>
      </c>
    </row>
    <row r="116" spans="1:23">
      <c r="A116" t="s">
        <v>646</v>
      </c>
      <c r="G116" t="s">
        <v>245</v>
      </c>
      <c r="H116" s="10" t="s">
        <v>1136</v>
      </c>
      <c r="I116" t="s">
        <v>245</v>
      </c>
      <c r="J116" s="121"/>
      <c r="K116" t="s">
        <v>245</v>
      </c>
      <c r="L116" s="2" t="s">
        <v>439</v>
      </c>
      <c r="M116" t="s">
        <v>245</v>
      </c>
      <c r="N116" s="80"/>
      <c r="O116" s="1">
        <v>1</v>
      </c>
      <c r="P116" s="153" t="s">
        <v>1631</v>
      </c>
      <c r="W116" t="s">
        <v>1141</v>
      </c>
    </row>
    <row r="117" spans="1:23">
      <c r="A117" s="40" t="s">
        <v>276</v>
      </c>
      <c r="G117" s="1">
        <v>1</v>
      </c>
      <c r="H117" s="78" t="s">
        <v>1134</v>
      </c>
      <c r="I117" s="2" t="s">
        <v>1197</v>
      </c>
      <c r="J117" s="26" t="s">
        <v>3141</v>
      </c>
      <c r="K117" t="s">
        <v>245</v>
      </c>
      <c r="L117" s="1" t="s">
        <v>438</v>
      </c>
      <c r="M117" t="s">
        <v>245</v>
      </c>
      <c r="O117" t="s">
        <v>245</v>
      </c>
      <c r="P117" s="222" t="s">
        <v>625</v>
      </c>
      <c r="W117" t="s">
        <v>1141</v>
      </c>
    </row>
    <row r="118" spans="1:23">
      <c r="A118" s="7" t="s">
        <v>3343</v>
      </c>
      <c r="G118" t="s">
        <v>245</v>
      </c>
      <c r="H118" s="197" t="s">
        <v>2493</v>
      </c>
      <c r="I118" s="1">
        <v>1</v>
      </c>
      <c r="J118" t="s">
        <v>1861</v>
      </c>
      <c r="K118" t="s">
        <v>245</v>
      </c>
      <c r="M118" s="261" t="s">
        <v>245</v>
      </c>
      <c r="O118" s="261" t="s">
        <v>245</v>
      </c>
      <c r="P118" s="255" t="s">
        <v>3624</v>
      </c>
      <c r="W118" t="s">
        <v>1141</v>
      </c>
    </row>
    <row r="119" spans="1:23">
      <c r="A119" s="262" t="s">
        <v>4010</v>
      </c>
      <c r="G119" t="s">
        <v>245</v>
      </c>
      <c r="I119" t="s">
        <v>245</v>
      </c>
      <c r="J119" s="196" t="s">
        <v>2491</v>
      </c>
      <c r="K119" t="s">
        <v>245</v>
      </c>
      <c r="M119" s="261" t="s">
        <v>245</v>
      </c>
      <c r="O119" s="261" t="s">
        <v>245</v>
      </c>
      <c r="P119" s="266" t="s">
        <v>3730</v>
      </c>
      <c r="W119" t="s">
        <v>1141</v>
      </c>
    </row>
    <row r="120" spans="1:23">
      <c r="A120" t="s">
        <v>1795</v>
      </c>
      <c r="G120" t="s">
        <v>245</v>
      </c>
      <c r="I120" t="s">
        <v>245</v>
      </c>
      <c r="J120" s="92" t="s">
        <v>607</v>
      </c>
      <c r="K120" s="2" t="s">
        <v>1197</v>
      </c>
      <c r="L120" s="10" t="s">
        <v>744</v>
      </c>
      <c r="M120" s="261" t="s">
        <v>245</v>
      </c>
      <c r="W120" t="s">
        <v>1141</v>
      </c>
    </row>
    <row r="121" spans="1:23">
      <c r="A121" s="26" t="s">
        <v>3345</v>
      </c>
      <c r="G121" t="s">
        <v>245</v>
      </c>
      <c r="I121" t="s">
        <v>245</v>
      </c>
      <c r="J121" s="92" t="s">
        <v>608</v>
      </c>
      <c r="K121" s="1">
        <v>1</v>
      </c>
      <c r="L121" s="110" t="s">
        <v>398</v>
      </c>
      <c r="M121" s="261" t="s">
        <v>245</v>
      </c>
      <c r="W121" t="s">
        <v>1141</v>
      </c>
    </row>
    <row r="122" spans="1:23">
      <c r="A122" s="4" t="s">
        <v>3625</v>
      </c>
      <c r="G122" t="s">
        <v>245</v>
      </c>
      <c r="I122" t="s">
        <v>245</v>
      </c>
      <c r="J122" s="200" t="s">
        <v>3364</v>
      </c>
      <c r="K122" t="s">
        <v>245</v>
      </c>
      <c r="L122" s="123" t="s">
        <v>633</v>
      </c>
      <c r="M122" s="2" t="s">
        <v>1197</v>
      </c>
      <c r="N122" t="s">
        <v>1782</v>
      </c>
      <c r="O122" s="2" t="s">
        <v>1197</v>
      </c>
      <c r="P122" t="s">
        <v>1253</v>
      </c>
      <c r="W122" t="s">
        <v>1141</v>
      </c>
    </row>
    <row r="123" spans="1:23">
      <c r="A123" t="s">
        <v>1121</v>
      </c>
      <c r="G123" s="2" t="s">
        <v>1197</v>
      </c>
      <c r="H123" t="s">
        <v>1438</v>
      </c>
      <c r="I123" t="s">
        <v>245</v>
      </c>
      <c r="J123" s="10" t="s">
        <v>1099</v>
      </c>
      <c r="K123" t="s">
        <v>245</v>
      </c>
      <c r="L123" s="92" t="s">
        <v>330</v>
      </c>
      <c r="M123" s="1">
        <v>1</v>
      </c>
      <c r="N123" s="29" t="s">
        <v>1885</v>
      </c>
      <c r="O123" s="1">
        <v>1</v>
      </c>
      <c r="P123" s="2" t="s">
        <v>848</v>
      </c>
      <c r="W123" t="s">
        <v>1141</v>
      </c>
    </row>
    <row r="124" spans="1:23">
      <c r="A124" t="s">
        <v>7</v>
      </c>
      <c r="G124" s="1">
        <v>1</v>
      </c>
      <c r="H124" s="26" t="s">
        <v>2047</v>
      </c>
      <c r="I124" s="1">
        <v>1</v>
      </c>
      <c r="J124" t="s">
        <v>853</v>
      </c>
      <c r="K124" t="s">
        <v>245</v>
      </c>
      <c r="L124" s="92" t="s">
        <v>329</v>
      </c>
      <c r="M124" t="s">
        <v>245</v>
      </c>
      <c r="N124" s="2" t="s">
        <v>1884</v>
      </c>
      <c r="W124" t="s">
        <v>1141</v>
      </c>
    </row>
    <row r="125" spans="1:23">
      <c r="A125" t="s">
        <v>840</v>
      </c>
      <c r="G125" t="s">
        <v>245</v>
      </c>
      <c r="I125" t="s">
        <v>245</v>
      </c>
      <c r="J125" s="26" t="s">
        <v>3144</v>
      </c>
      <c r="K125" t="s">
        <v>245</v>
      </c>
      <c r="L125" s="92" t="s">
        <v>328</v>
      </c>
      <c r="M125" s="1">
        <v>1</v>
      </c>
      <c r="N125" s="9" t="s">
        <v>585</v>
      </c>
      <c r="W125" t="s">
        <v>1141</v>
      </c>
    </row>
    <row r="126" spans="1:23">
      <c r="G126" t="s">
        <v>245</v>
      </c>
      <c r="I126" t="s">
        <v>245</v>
      </c>
      <c r="J126" s="197" t="s">
        <v>2493</v>
      </c>
      <c r="K126" s="1">
        <v>1</v>
      </c>
      <c r="L126" s="29" t="s">
        <v>1561</v>
      </c>
      <c r="M126" t="s">
        <v>245</v>
      </c>
      <c r="N126" s="10"/>
      <c r="W126" t="s">
        <v>1141</v>
      </c>
    </row>
    <row r="127" spans="1:23">
      <c r="A127" s="26" t="s">
        <v>2314</v>
      </c>
      <c r="G127" t="s">
        <v>245</v>
      </c>
      <c r="I127" s="261" t="s">
        <v>245</v>
      </c>
      <c r="K127" t="s">
        <v>245</v>
      </c>
      <c r="L127" s="9" t="s">
        <v>1560</v>
      </c>
      <c r="M127" s="2" t="s">
        <v>1197</v>
      </c>
      <c r="N127" s="10" t="s">
        <v>586</v>
      </c>
      <c r="W127" t="s">
        <v>1141</v>
      </c>
    </row>
    <row r="128" spans="1:23">
      <c r="G128" t="s">
        <v>245</v>
      </c>
      <c r="I128" s="261" t="s">
        <v>245</v>
      </c>
      <c r="K128" t="s">
        <v>245</v>
      </c>
      <c r="L128" s="4" t="s">
        <v>1996</v>
      </c>
      <c r="M128" s="1">
        <v>1</v>
      </c>
      <c r="N128" s="2" t="s">
        <v>92</v>
      </c>
      <c r="W128" t="s">
        <v>1141</v>
      </c>
    </row>
    <row r="129" spans="1:23">
      <c r="A129" s="4" t="s">
        <v>3346</v>
      </c>
      <c r="G129" s="261" t="s">
        <v>245</v>
      </c>
      <c r="I129" s="261" t="s">
        <v>245</v>
      </c>
      <c r="K129" s="1">
        <v>1</v>
      </c>
      <c r="L129" s="10" t="s">
        <v>971</v>
      </c>
      <c r="M129" t="s">
        <v>245</v>
      </c>
      <c r="N129" s="100" t="s">
        <v>743</v>
      </c>
      <c r="W129" t="s">
        <v>1141</v>
      </c>
    </row>
    <row r="130" spans="1:23">
      <c r="A130" s="241" t="s">
        <v>3255</v>
      </c>
      <c r="G130" s="261" t="s">
        <v>245</v>
      </c>
      <c r="I130" s="261" t="s">
        <v>245</v>
      </c>
      <c r="K130" t="s">
        <v>245</v>
      </c>
      <c r="L130" s="10"/>
      <c r="M130" s="1">
        <v>1</v>
      </c>
      <c r="N130" s="193" t="s">
        <v>2489</v>
      </c>
      <c r="W130" t="s">
        <v>1141</v>
      </c>
    </row>
    <row r="131" spans="1:23">
      <c r="A131" s="1" t="s">
        <v>8</v>
      </c>
      <c r="G131" s="261" t="s">
        <v>245</v>
      </c>
      <c r="I131" s="261" t="s">
        <v>245</v>
      </c>
      <c r="K131" s="2" t="s">
        <v>1197</v>
      </c>
      <c r="L131" s="10" t="s">
        <v>416</v>
      </c>
      <c r="M131" t="s">
        <v>245</v>
      </c>
      <c r="N131" s="92" t="s">
        <v>2956</v>
      </c>
      <c r="W131" t="s">
        <v>1141</v>
      </c>
    </row>
    <row r="132" spans="1:23">
      <c r="A132" s="1" t="s">
        <v>259</v>
      </c>
      <c r="G132" s="261" t="s">
        <v>245</v>
      </c>
      <c r="I132" s="261" t="s">
        <v>245</v>
      </c>
      <c r="K132" s="1">
        <v>1</v>
      </c>
      <c r="L132" s="2" t="s">
        <v>1882</v>
      </c>
      <c r="M132" t="s">
        <v>245</v>
      </c>
      <c r="P132" s="121" t="s">
        <v>140</v>
      </c>
      <c r="R132" s="121" t="s">
        <v>140</v>
      </c>
      <c r="W132" t="s">
        <v>1141</v>
      </c>
    </row>
    <row r="133" spans="1:23">
      <c r="A133" s="1" t="s">
        <v>260</v>
      </c>
      <c r="G133" s="261" t="s">
        <v>245</v>
      </c>
      <c r="I133" s="261" t="s">
        <v>245</v>
      </c>
      <c r="K133" t="s">
        <v>245</v>
      </c>
      <c r="L133" s="123" t="s">
        <v>633</v>
      </c>
      <c r="M133" s="2" t="s">
        <v>1197</v>
      </c>
      <c r="N133" t="s">
        <v>1400</v>
      </c>
      <c r="O133" s="2" t="s">
        <v>1197</v>
      </c>
      <c r="P133" s="2" t="s">
        <v>1199</v>
      </c>
      <c r="Q133" s="2" t="s">
        <v>1197</v>
      </c>
      <c r="R133" t="s">
        <v>854</v>
      </c>
      <c r="W133" t="s">
        <v>1141</v>
      </c>
    </row>
    <row r="134" spans="1:23">
      <c r="A134" t="s">
        <v>1209</v>
      </c>
      <c r="G134" s="261" t="s">
        <v>245</v>
      </c>
      <c r="I134" s="261" t="s">
        <v>245</v>
      </c>
      <c r="K134" t="s">
        <v>245</v>
      </c>
      <c r="L134" s="2" t="s">
        <v>654</v>
      </c>
      <c r="M134" s="1">
        <v>1</v>
      </c>
      <c r="N134" s="29" t="s">
        <v>829</v>
      </c>
      <c r="O134" s="1">
        <v>1</v>
      </c>
      <c r="P134" s="78" t="s">
        <v>847</v>
      </c>
      <c r="Q134" s="1">
        <v>1</v>
      </c>
      <c r="R134" s="2" t="s">
        <v>445</v>
      </c>
      <c r="W134" t="s">
        <v>1141</v>
      </c>
    </row>
    <row r="135" spans="1:23">
      <c r="A135" s="2" t="s">
        <v>1479</v>
      </c>
      <c r="G135" s="261" t="s">
        <v>245</v>
      </c>
      <c r="I135" s="261" t="s">
        <v>245</v>
      </c>
      <c r="K135" s="1">
        <v>1</v>
      </c>
      <c r="L135" s="10" t="s">
        <v>972</v>
      </c>
      <c r="M135" t="s">
        <v>245</v>
      </c>
      <c r="N135" s="10" t="s">
        <v>830</v>
      </c>
      <c r="O135" t="s">
        <v>245</v>
      </c>
      <c r="P135" s="78" t="s">
        <v>750</v>
      </c>
      <c r="Q135" t="s">
        <v>245</v>
      </c>
      <c r="W135" t="s">
        <v>1141</v>
      </c>
    </row>
    <row r="136" spans="1:23">
      <c r="A136" s="1" t="s">
        <v>1210</v>
      </c>
      <c r="G136" s="261" t="s">
        <v>245</v>
      </c>
      <c r="I136" s="261" t="s">
        <v>245</v>
      </c>
      <c r="K136" t="s">
        <v>245</v>
      </c>
      <c r="N136" s="10"/>
      <c r="O136" s="1">
        <v>1</v>
      </c>
      <c r="P136" s="78" t="s">
        <v>751</v>
      </c>
      <c r="Q136" s="2" t="s">
        <v>1197</v>
      </c>
      <c r="R136" s="85" t="s">
        <v>1055</v>
      </c>
      <c r="W136" t="s">
        <v>1141</v>
      </c>
    </row>
    <row r="137" spans="1:23">
      <c r="A137" s="1" t="s">
        <v>1211</v>
      </c>
      <c r="G137" s="261" t="s">
        <v>245</v>
      </c>
      <c r="I137" s="261" t="s">
        <v>245</v>
      </c>
      <c r="K137" s="2" t="s">
        <v>1197</v>
      </c>
      <c r="L137" s="10" t="s">
        <v>1749</v>
      </c>
      <c r="M137" s="2" t="s">
        <v>1197</v>
      </c>
      <c r="N137" s="10" t="s">
        <v>271</v>
      </c>
      <c r="O137" t="s">
        <v>245</v>
      </c>
      <c r="P137" t="s">
        <v>1260</v>
      </c>
      <c r="Q137" s="1">
        <v>1</v>
      </c>
      <c r="R137" s="85" t="s">
        <v>1056</v>
      </c>
      <c r="W137" t="s">
        <v>1141</v>
      </c>
    </row>
    <row r="138" spans="1:23">
      <c r="A138" s="1" t="s">
        <v>1212</v>
      </c>
      <c r="G138" s="261" t="s">
        <v>245</v>
      </c>
      <c r="I138" s="261" t="s">
        <v>245</v>
      </c>
      <c r="K138" s="1">
        <v>1</v>
      </c>
      <c r="L138" s="92" t="s">
        <v>1111</v>
      </c>
      <c r="M138" s="1">
        <v>1</v>
      </c>
      <c r="N138" s="10" t="s">
        <v>1261</v>
      </c>
      <c r="Q138" t="s">
        <v>245</v>
      </c>
      <c r="W138" t="s">
        <v>1141</v>
      </c>
    </row>
    <row r="139" spans="1:23">
      <c r="A139" s="1" t="s">
        <v>926</v>
      </c>
      <c r="G139" s="261" t="s">
        <v>245</v>
      </c>
      <c r="I139" s="261" t="s">
        <v>245</v>
      </c>
      <c r="K139" t="s">
        <v>245</v>
      </c>
      <c r="L139" s="135" t="s">
        <v>686</v>
      </c>
      <c r="M139" t="s">
        <v>245</v>
      </c>
      <c r="N139" s="10" t="s">
        <v>1814</v>
      </c>
      <c r="Q139" s="2" t="s">
        <v>1197</v>
      </c>
      <c r="R139" s="80" t="s">
        <v>1486</v>
      </c>
      <c r="W139" t="s">
        <v>1141</v>
      </c>
    </row>
    <row r="140" spans="1:23">
      <c r="A140" s="1" t="s">
        <v>250</v>
      </c>
      <c r="G140" s="261" t="s">
        <v>245</v>
      </c>
      <c r="I140" s="261" t="s">
        <v>245</v>
      </c>
      <c r="K140" t="s">
        <v>245</v>
      </c>
      <c r="L140" s="2" t="s">
        <v>1778</v>
      </c>
      <c r="M140" t="s">
        <v>245</v>
      </c>
      <c r="N140" s="112" t="s">
        <v>1813</v>
      </c>
      <c r="Q140" s="1">
        <v>1</v>
      </c>
      <c r="R140" s="78" t="s">
        <v>1487</v>
      </c>
      <c r="W140" t="s">
        <v>1141</v>
      </c>
    </row>
    <row r="141" spans="1:23">
      <c r="A141" s="1" t="s">
        <v>927</v>
      </c>
      <c r="G141" s="261" t="s">
        <v>245</v>
      </c>
      <c r="I141" s="261" t="s">
        <v>245</v>
      </c>
      <c r="K141" t="s">
        <v>245</v>
      </c>
      <c r="L141" s="1" t="s">
        <v>381</v>
      </c>
      <c r="M141" t="s">
        <v>245</v>
      </c>
      <c r="W141" t="s">
        <v>1141</v>
      </c>
    </row>
    <row r="142" spans="1:23">
      <c r="A142" s="1" t="s">
        <v>9</v>
      </c>
      <c r="G142" s="261" t="s">
        <v>245</v>
      </c>
      <c r="I142" s="261" t="s">
        <v>245</v>
      </c>
      <c r="K142" s="1">
        <v>1</v>
      </c>
      <c r="L142" s="78" t="s">
        <v>1995</v>
      </c>
      <c r="M142" s="2" t="s">
        <v>1197</v>
      </c>
      <c r="N142" s="10" t="s">
        <v>272</v>
      </c>
      <c r="W142" t="s">
        <v>1141</v>
      </c>
    </row>
    <row r="143" spans="1:23">
      <c r="A143" s="42" t="s">
        <v>1396</v>
      </c>
      <c r="G143" s="261" t="s">
        <v>245</v>
      </c>
      <c r="I143" s="261" t="s">
        <v>245</v>
      </c>
      <c r="K143" t="s">
        <v>245</v>
      </c>
      <c r="L143" s="197" t="s">
        <v>2493</v>
      </c>
      <c r="M143" s="1">
        <v>1</v>
      </c>
      <c r="N143" s="10" t="s">
        <v>826</v>
      </c>
      <c r="W143" t="s">
        <v>1141</v>
      </c>
    </row>
    <row r="144" spans="1:23">
      <c r="A144" s="4" t="s">
        <v>3347</v>
      </c>
      <c r="G144" s="261" t="s">
        <v>245</v>
      </c>
      <c r="I144" s="261" t="s">
        <v>245</v>
      </c>
      <c r="K144" t="s">
        <v>245</v>
      </c>
      <c r="M144" t="s">
        <v>245</v>
      </c>
      <c r="N144" s="112" t="s">
        <v>312</v>
      </c>
      <c r="O144" s="2" t="s">
        <v>1197</v>
      </c>
      <c r="P144" s="149" t="s">
        <v>1982</v>
      </c>
      <c r="W144" t="s">
        <v>1141</v>
      </c>
    </row>
    <row r="145" spans="1:23">
      <c r="A145" s="26" t="s">
        <v>3349</v>
      </c>
      <c r="G145" s="261" t="s">
        <v>245</v>
      </c>
      <c r="I145" s="261" t="s">
        <v>245</v>
      </c>
      <c r="K145" s="2" t="s">
        <v>1197</v>
      </c>
      <c r="L145" t="s">
        <v>1442</v>
      </c>
      <c r="M145" s="1">
        <v>1</v>
      </c>
      <c r="N145" s="112" t="s">
        <v>1815</v>
      </c>
      <c r="O145" t="s">
        <v>245</v>
      </c>
      <c r="P145" s="149" t="s">
        <v>205</v>
      </c>
      <c r="W145" t="s">
        <v>1141</v>
      </c>
    </row>
    <row r="146" spans="1:23">
      <c r="A146" s="2" t="s">
        <v>699</v>
      </c>
      <c r="G146" s="261" t="s">
        <v>245</v>
      </c>
      <c r="I146" s="261" t="s">
        <v>245</v>
      </c>
      <c r="K146" s="1">
        <v>1</v>
      </c>
      <c r="L146" s="4" t="s">
        <v>2469</v>
      </c>
      <c r="M146" t="s">
        <v>245</v>
      </c>
      <c r="N146" s="112" t="s">
        <v>197</v>
      </c>
      <c r="O146" s="1">
        <v>1</v>
      </c>
      <c r="P146" s="149" t="s">
        <v>1974</v>
      </c>
      <c r="W146" t="s">
        <v>1141</v>
      </c>
    </row>
    <row r="147" spans="1:23">
      <c r="A147" s="1" t="s">
        <v>1457</v>
      </c>
      <c r="G147" s="261" t="s">
        <v>245</v>
      </c>
      <c r="I147" s="261" t="s">
        <v>245</v>
      </c>
      <c r="M147" t="s">
        <v>245</v>
      </c>
      <c r="N147" s="10" t="s">
        <v>827</v>
      </c>
      <c r="W147" t="s">
        <v>1141</v>
      </c>
    </row>
    <row r="148" spans="1:23">
      <c r="A148" s="1" t="s">
        <v>1458</v>
      </c>
      <c r="G148" s="261" t="s">
        <v>245</v>
      </c>
      <c r="I148" s="2" t="s">
        <v>1197</v>
      </c>
      <c r="J148" s="201" t="s">
        <v>2654</v>
      </c>
      <c r="K148" s="2" t="s">
        <v>1197</v>
      </c>
      <c r="L148" s="26" t="s">
        <v>2669</v>
      </c>
      <c r="M148" t="s">
        <v>245</v>
      </c>
      <c r="W148" t="s">
        <v>1141</v>
      </c>
    </row>
    <row r="149" spans="1:23">
      <c r="A149" s="7" t="s">
        <v>3350</v>
      </c>
      <c r="G149" s="261" t="s">
        <v>245</v>
      </c>
      <c r="I149" s="1">
        <v>1</v>
      </c>
      <c r="J149" t="s">
        <v>351</v>
      </c>
      <c r="M149" s="2" t="s">
        <v>1197</v>
      </c>
      <c r="N149" s="10" t="s">
        <v>1794</v>
      </c>
      <c r="W149" t="s">
        <v>1141</v>
      </c>
    </row>
    <row r="150" spans="1:23" s="261" customFormat="1">
      <c r="A150" s="4" t="s">
        <v>3351</v>
      </c>
      <c r="B150"/>
      <c r="G150" s="261" t="s">
        <v>245</v>
      </c>
      <c r="I150" s="16" t="s">
        <v>245</v>
      </c>
      <c r="J150" t="s">
        <v>1610</v>
      </c>
      <c r="M150" s="1">
        <v>1</v>
      </c>
      <c r="N150" t="s">
        <v>316</v>
      </c>
      <c r="O150" s="2" t="s">
        <v>1197</v>
      </c>
      <c r="P150" s="113" t="s">
        <v>314</v>
      </c>
      <c r="Q150"/>
      <c r="R150"/>
      <c r="S150"/>
      <c r="T150"/>
      <c r="W150" s="261" t="s">
        <v>1141</v>
      </c>
    </row>
    <row r="151" spans="1:23" s="261" customFormat="1">
      <c r="A151" s="10" t="s">
        <v>1459</v>
      </c>
      <c r="B151"/>
      <c r="G151" s="261" t="s">
        <v>245</v>
      </c>
      <c r="I151" s="16" t="s">
        <v>245</v>
      </c>
      <c r="J151" t="s">
        <v>378</v>
      </c>
      <c r="M151" t="s">
        <v>245</v>
      </c>
      <c r="N151" t="s">
        <v>313</v>
      </c>
      <c r="O151" t="s">
        <v>245</v>
      </c>
      <c r="P151" s="112" t="s">
        <v>315</v>
      </c>
      <c r="Q151"/>
      <c r="R151"/>
      <c r="S151"/>
      <c r="T151"/>
      <c r="W151" s="261" t="s">
        <v>1141</v>
      </c>
    </row>
    <row r="152" spans="1:23" s="261" customFormat="1">
      <c r="A152" s="1" t="s">
        <v>1716</v>
      </c>
      <c r="G152" s="261" t="s">
        <v>245</v>
      </c>
      <c r="I152" s="16" t="s">
        <v>245</v>
      </c>
      <c r="J152" t="s">
        <v>950</v>
      </c>
      <c r="M152" t="s">
        <v>245</v>
      </c>
      <c r="N152" t="s">
        <v>390</v>
      </c>
      <c r="O152"/>
      <c r="P152"/>
      <c r="Q152"/>
      <c r="R152"/>
      <c r="S152"/>
      <c r="T152"/>
      <c r="W152" s="261" t="s">
        <v>1141</v>
      </c>
    </row>
    <row r="153" spans="1:23" s="261" customFormat="1">
      <c r="A153" s="1" t="s">
        <v>1717</v>
      </c>
      <c r="B153"/>
      <c r="G153" s="261" t="s">
        <v>245</v>
      </c>
      <c r="I153" s="16" t="s">
        <v>245</v>
      </c>
      <c r="J153" t="s">
        <v>1028</v>
      </c>
      <c r="M153" t="s">
        <v>245</v>
      </c>
      <c r="N153" t="s">
        <v>828</v>
      </c>
      <c r="O153"/>
      <c r="P153"/>
      <c r="Q153"/>
      <c r="R153"/>
      <c r="S153"/>
      <c r="T153"/>
      <c r="W153" s="261" t="s">
        <v>1141</v>
      </c>
    </row>
    <row r="154" spans="1:23" s="261" customFormat="1">
      <c r="B154"/>
      <c r="G154" s="261" t="s">
        <v>245</v>
      </c>
      <c r="I154" s="16" t="s">
        <v>245</v>
      </c>
      <c r="J154" s="193" t="s">
        <v>2668</v>
      </c>
      <c r="W154" s="261" t="s">
        <v>1141</v>
      </c>
    </row>
    <row r="155" spans="1:23" s="261" customFormat="1">
      <c r="A155" t="s">
        <v>1718</v>
      </c>
      <c r="B155"/>
      <c r="G155" s="261" t="s">
        <v>245</v>
      </c>
      <c r="W155" s="261" t="s">
        <v>1141</v>
      </c>
    </row>
    <row r="156" spans="1:23" s="261" customFormat="1">
      <c r="A156" t="s">
        <v>1719</v>
      </c>
      <c r="B156"/>
      <c r="G156" s="2" t="s">
        <v>1197</v>
      </c>
      <c r="H156" s="26" t="s">
        <v>3140</v>
      </c>
      <c r="I156" s="2" t="s">
        <v>1197</v>
      </c>
      <c r="J156" s="92" t="s">
        <v>506</v>
      </c>
      <c r="W156" s="261" t="s">
        <v>1141</v>
      </c>
    </row>
    <row r="157" spans="1:23" s="261" customFormat="1">
      <c r="A157" t="s">
        <v>753</v>
      </c>
      <c r="B157"/>
      <c r="G157" s="1">
        <v>1</v>
      </c>
      <c r="H157" t="s">
        <v>192</v>
      </c>
      <c r="I157"/>
      <c r="J157"/>
      <c r="W157" s="261" t="s">
        <v>1141</v>
      </c>
    </row>
    <row r="158" spans="1:23" s="261" customFormat="1">
      <c r="A158" s="4" t="s">
        <v>4009</v>
      </c>
      <c r="B158"/>
      <c r="G158" t="s">
        <v>245</v>
      </c>
      <c r="H158" s="170" t="s">
        <v>2100</v>
      </c>
      <c r="I158"/>
      <c r="J158"/>
      <c r="W158" s="261" t="s">
        <v>1141</v>
      </c>
    </row>
    <row r="159" spans="1:23" s="261" customFormat="1">
      <c r="A159" s="1" t="s">
        <v>1720</v>
      </c>
      <c r="B159"/>
      <c r="G159" t="s">
        <v>245</v>
      </c>
      <c r="H159" s="26" t="s">
        <v>2099</v>
      </c>
      <c r="I159" s="2"/>
      <c r="J159"/>
      <c r="W159" s="261" t="s">
        <v>1141</v>
      </c>
    </row>
    <row r="160" spans="1:23" s="261" customFormat="1">
      <c r="A160" s="26" t="s">
        <v>3352</v>
      </c>
      <c r="B160"/>
      <c r="G160" s="1">
        <v>1</v>
      </c>
      <c r="H160" s="170" t="s">
        <v>2101</v>
      </c>
      <c r="I160"/>
      <c r="J160"/>
      <c r="W160" s="261" t="s">
        <v>1141</v>
      </c>
    </row>
    <row r="161" spans="1:23" s="261" customFormat="1">
      <c r="A161" s="10"/>
      <c r="G161" t="s">
        <v>245</v>
      </c>
      <c r="H161"/>
      <c r="I161"/>
      <c r="J161" s="92"/>
      <c r="W161" s="261" t="s">
        <v>1141</v>
      </c>
    </row>
    <row r="162" spans="1:23" s="261" customFormat="1">
      <c r="A162" s="262"/>
      <c r="G162" s="2" t="s">
        <v>1197</v>
      </c>
      <c r="H162" s="41" t="s">
        <v>1770</v>
      </c>
      <c r="I162"/>
      <c r="J162"/>
      <c r="W162" s="261" t="s">
        <v>1141</v>
      </c>
    </row>
    <row r="163" spans="1:23" s="261" customFormat="1">
      <c r="A163" t="s">
        <v>1721</v>
      </c>
      <c r="G163" s="1">
        <v>1</v>
      </c>
      <c r="H163" t="s">
        <v>1780</v>
      </c>
      <c r="I163" s="16" t="s">
        <v>1197</v>
      </c>
      <c r="J163" s="77" t="s">
        <v>898</v>
      </c>
      <c r="K163" s="16" t="s">
        <v>1197</v>
      </c>
      <c r="L163" s="77" t="s">
        <v>1349</v>
      </c>
      <c r="W163" s="261" t="s">
        <v>1141</v>
      </c>
    </row>
    <row r="164" spans="1:23" s="261" customFormat="1">
      <c r="A164" t="s">
        <v>1722</v>
      </c>
      <c r="G164" t="s">
        <v>245</v>
      </c>
      <c r="H164" s="41" t="s">
        <v>1331</v>
      </c>
      <c r="I164" s="16" t="s">
        <v>245</v>
      </c>
      <c r="J164" s="75" t="s">
        <v>183</v>
      </c>
      <c r="K164" s="16" t="s">
        <v>245</v>
      </c>
      <c r="L164" s="75" t="s">
        <v>1609</v>
      </c>
      <c r="W164" s="261" t="s">
        <v>1141</v>
      </c>
    </row>
    <row r="165" spans="1:23" s="261" customFormat="1">
      <c r="A165" t="s">
        <v>1723</v>
      </c>
      <c r="G165" t="s">
        <v>245</v>
      </c>
      <c r="H165" s="40" t="s">
        <v>1332</v>
      </c>
      <c r="I165" s="16" t="s">
        <v>245</v>
      </c>
      <c r="J165" s="75" t="s">
        <v>1348</v>
      </c>
      <c r="K165" s="16"/>
      <c r="L165"/>
      <c r="W165" s="261" t="s">
        <v>1141</v>
      </c>
    </row>
    <row r="166" spans="1:23" s="261" customFormat="1">
      <c r="A166" s="10"/>
      <c r="G166" t="s">
        <v>245</v>
      </c>
      <c r="H166" s="40" t="s">
        <v>1646</v>
      </c>
      <c r="I166" s="16" t="s">
        <v>245</v>
      </c>
      <c r="J166" s="75" t="s">
        <v>575</v>
      </c>
      <c r="K166" s="16"/>
      <c r="L166"/>
      <c r="W166" s="261" t="s">
        <v>1141</v>
      </c>
    </row>
    <row r="167" spans="1:23">
      <c r="A167" s="261" t="s">
        <v>6</v>
      </c>
      <c r="I167" s="16"/>
      <c r="J167" s="75"/>
      <c r="K167" s="16"/>
      <c r="W167" t="s">
        <v>1141</v>
      </c>
    </row>
    <row r="168" spans="1:23">
      <c r="C168" s="28" t="s">
        <v>588</v>
      </c>
      <c r="I168" s="16"/>
      <c r="J168" s="75"/>
      <c r="K168" s="16"/>
      <c r="M168" s="15"/>
      <c r="N168" s="15"/>
      <c r="O168" s="15"/>
      <c r="P168" s="15"/>
      <c r="Q168" s="15"/>
      <c r="W168" t="s">
        <v>1141</v>
      </c>
    </row>
    <row r="169" spans="1:23">
      <c r="C169" s="86" t="s">
        <v>119</v>
      </c>
      <c r="I169" s="16"/>
      <c r="J169" s="75"/>
      <c r="K169" s="16"/>
      <c r="M169" s="15" t="s">
        <v>1197</v>
      </c>
      <c r="N169" s="10" t="s">
        <v>1344</v>
      </c>
      <c r="O169" s="15" t="s">
        <v>1197</v>
      </c>
      <c r="P169" t="s">
        <v>290</v>
      </c>
      <c r="Q169" s="15"/>
      <c r="W169" t="s">
        <v>1141</v>
      </c>
    </row>
    <row r="170" spans="1:23">
      <c r="B170" s="16"/>
      <c r="I170" s="16"/>
      <c r="J170" s="75"/>
      <c r="K170" s="16"/>
      <c r="M170" s="15" t="s">
        <v>245</v>
      </c>
      <c r="N170" s="140" t="s">
        <v>3819</v>
      </c>
      <c r="O170" s="15" t="s">
        <v>245</v>
      </c>
      <c r="P170" s="10" t="s">
        <v>68</v>
      </c>
      <c r="Q170" s="15"/>
      <c r="W170" t="s">
        <v>1141</v>
      </c>
    </row>
    <row r="171" spans="1:23">
      <c r="B171" s="16"/>
      <c r="I171" s="16"/>
      <c r="J171" s="75"/>
      <c r="K171" s="16"/>
      <c r="M171" s="15" t="s">
        <v>245</v>
      </c>
      <c r="N171" s="93" t="s">
        <v>1343</v>
      </c>
      <c r="O171" s="15" t="s">
        <v>245</v>
      </c>
      <c r="P171" s="93" t="s">
        <v>1345</v>
      </c>
      <c r="Q171" s="15"/>
      <c r="W171" t="s">
        <v>1141</v>
      </c>
    </row>
    <row r="172" spans="1:23">
      <c r="I172" s="16"/>
      <c r="J172" s="75"/>
      <c r="K172" s="16"/>
      <c r="M172" s="15"/>
      <c r="N172" s="15"/>
      <c r="O172" s="15"/>
      <c r="P172" s="15"/>
      <c r="Q172" s="15"/>
      <c r="W172" t="s">
        <v>1141</v>
      </c>
    </row>
    <row r="173" spans="1:23">
      <c r="A173" s="261" t="s">
        <v>6</v>
      </c>
      <c r="I173" s="16"/>
      <c r="J173" s="75"/>
      <c r="K173" s="16"/>
      <c r="N173" s="58"/>
      <c r="W173" t="s">
        <v>1141</v>
      </c>
    </row>
    <row r="174" spans="1:23">
      <c r="C174" s="28" t="s">
        <v>148</v>
      </c>
      <c r="I174" s="16"/>
      <c r="J174" s="75"/>
      <c r="K174" s="16"/>
      <c r="M174" s="37" t="s">
        <v>1521</v>
      </c>
      <c r="N174" s="15"/>
      <c r="O174" s="15"/>
      <c r="W174" t="s">
        <v>1141</v>
      </c>
    </row>
    <row r="175" spans="1:23">
      <c r="C175" s="86" t="s">
        <v>1186</v>
      </c>
      <c r="I175" s="16"/>
      <c r="J175" s="75"/>
      <c r="K175" s="16"/>
      <c r="M175" s="17" t="s">
        <v>1197</v>
      </c>
      <c r="N175" t="s">
        <v>470</v>
      </c>
      <c r="O175" s="15"/>
      <c r="W175" t="s">
        <v>1141</v>
      </c>
    </row>
    <row r="176" spans="1:23">
      <c r="I176" s="16"/>
      <c r="J176" s="75"/>
      <c r="K176" s="16"/>
      <c r="M176" s="15" t="s">
        <v>245</v>
      </c>
      <c r="N176" s="10" t="s">
        <v>1092</v>
      </c>
      <c r="O176" s="15"/>
      <c r="W176" t="s">
        <v>1141</v>
      </c>
    </row>
    <row r="177" spans="1:23">
      <c r="I177" s="16"/>
      <c r="J177" s="75"/>
      <c r="K177" s="16"/>
      <c r="M177" s="15" t="s">
        <v>245</v>
      </c>
      <c r="N177" s="92" t="s">
        <v>1188</v>
      </c>
      <c r="O177" s="15"/>
      <c r="W177" t="s">
        <v>1141</v>
      </c>
    </row>
    <row r="178" spans="1:23">
      <c r="A178" s="262" t="s">
        <v>4043</v>
      </c>
      <c r="I178" s="16"/>
      <c r="J178" s="75"/>
      <c r="K178" s="16"/>
      <c r="M178" s="15"/>
      <c r="N178" s="15"/>
      <c r="O178" s="15"/>
      <c r="W178" t="s">
        <v>1141</v>
      </c>
    </row>
    <row r="179" spans="1:23">
      <c r="C179" s="5" t="s">
        <v>3338</v>
      </c>
      <c r="I179" s="15"/>
      <c r="J179" s="37" t="s">
        <v>368</v>
      </c>
      <c r="K179" s="15"/>
      <c r="N179" s="121" t="s">
        <v>140</v>
      </c>
      <c r="W179" t="s">
        <v>1141</v>
      </c>
    </row>
    <row r="180" spans="1:23">
      <c r="I180" s="17" t="s">
        <v>1197</v>
      </c>
      <c r="J180" s="2" t="s">
        <v>77</v>
      </c>
      <c r="K180" s="15"/>
      <c r="W180" t="s">
        <v>1141</v>
      </c>
    </row>
    <row r="181" spans="1:23">
      <c r="I181" s="15" t="s">
        <v>245</v>
      </c>
      <c r="J181" s="2" t="s">
        <v>531</v>
      </c>
      <c r="K181" s="15"/>
      <c r="W181" t="s">
        <v>1141</v>
      </c>
    </row>
    <row r="182" spans="1:23">
      <c r="A182" s="74" t="s">
        <v>1471</v>
      </c>
      <c r="B182" s="16"/>
      <c r="I182" s="15" t="s">
        <v>245</v>
      </c>
      <c r="J182" s="88" t="s">
        <v>1539</v>
      </c>
      <c r="K182" s="15"/>
      <c r="W182" t="s">
        <v>1141</v>
      </c>
    </row>
    <row r="183" spans="1:23">
      <c r="A183" s="16" t="s">
        <v>941</v>
      </c>
      <c r="B183" s="16"/>
      <c r="I183" s="15" t="s">
        <v>245</v>
      </c>
      <c r="J183" s="59"/>
      <c r="K183" s="15"/>
      <c r="W183" t="s">
        <v>1141</v>
      </c>
    </row>
    <row r="184" spans="1:23">
      <c r="A184" s="16" t="s">
        <v>943</v>
      </c>
      <c r="B184" s="16"/>
      <c r="I184" s="17" t="s">
        <v>1197</v>
      </c>
      <c r="J184" t="s">
        <v>521</v>
      </c>
      <c r="K184" s="15"/>
      <c r="W184" t="s">
        <v>1141</v>
      </c>
    </row>
    <row r="185" spans="1:23">
      <c r="A185" s="16" t="s">
        <v>1713</v>
      </c>
      <c r="B185" s="16"/>
      <c r="I185" s="15" t="s">
        <v>245</v>
      </c>
      <c r="J185" s="59" t="s">
        <v>532</v>
      </c>
      <c r="K185" s="15"/>
      <c r="W185" t="s">
        <v>1141</v>
      </c>
    </row>
    <row r="186" spans="1:23">
      <c r="A186" s="16" t="s">
        <v>1023</v>
      </c>
      <c r="B186" s="16"/>
      <c r="I186" s="15" t="s">
        <v>245</v>
      </c>
      <c r="K186" s="15"/>
      <c r="W186" t="s">
        <v>1141</v>
      </c>
    </row>
    <row r="187" spans="1:23">
      <c r="A187" s="16" t="s">
        <v>1641</v>
      </c>
      <c r="B187" s="16"/>
      <c r="I187" s="17" t="s">
        <v>1197</v>
      </c>
      <c r="J187" s="58" t="s">
        <v>1700</v>
      </c>
      <c r="K187" s="17" t="s">
        <v>1197</v>
      </c>
      <c r="L187" t="s">
        <v>353</v>
      </c>
      <c r="W187" t="s">
        <v>1141</v>
      </c>
    </row>
    <row r="188" spans="1:23">
      <c r="A188" s="16" t="s">
        <v>1643</v>
      </c>
      <c r="B188" s="16"/>
      <c r="I188" s="15" t="s">
        <v>245</v>
      </c>
      <c r="J188" s="59" t="s">
        <v>533</v>
      </c>
      <c r="K188" s="1">
        <v>1</v>
      </c>
      <c r="L188" t="s">
        <v>1927</v>
      </c>
      <c r="W188" t="s">
        <v>1141</v>
      </c>
    </row>
    <row r="189" spans="1:23">
      <c r="A189" s="16" t="s">
        <v>1644</v>
      </c>
      <c r="B189" s="16"/>
      <c r="I189" s="15" t="s">
        <v>245</v>
      </c>
      <c r="K189" s="15" t="s">
        <v>245</v>
      </c>
      <c r="L189" t="s">
        <v>1300</v>
      </c>
      <c r="W189" t="s">
        <v>1141</v>
      </c>
    </row>
    <row r="190" spans="1:23">
      <c r="A190" s="16" t="s">
        <v>1518</v>
      </c>
      <c r="B190" s="16"/>
      <c r="I190" s="17" t="s">
        <v>1197</v>
      </c>
      <c r="J190" s="59" t="s">
        <v>1214</v>
      </c>
      <c r="K190" s="15" t="s">
        <v>245</v>
      </c>
      <c r="W190" t="s">
        <v>1141</v>
      </c>
    </row>
    <row r="191" spans="1:23">
      <c r="A191" s="16" t="s">
        <v>1310</v>
      </c>
      <c r="B191" s="16"/>
      <c r="I191" s="15" t="s">
        <v>245</v>
      </c>
      <c r="J191" s="59" t="s">
        <v>534</v>
      </c>
      <c r="K191" s="17" t="s">
        <v>1197</v>
      </c>
      <c r="L191" s="78" t="s">
        <v>106</v>
      </c>
      <c r="W191" t="s">
        <v>1141</v>
      </c>
    </row>
    <row r="192" spans="1:23">
      <c r="A192" s="16" t="s">
        <v>1311</v>
      </c>
      <c r="B192" s="16"/>
      <c r="I192" s="15" t="s">
        <v>245</v>
      </c>
      <c r="J192" s="58" t="s">
        <v>1369</v>
      </c>
      <c r="K192" s="1">
        <v>1</v>
      </c>
      <c r="L192" t="s">
        <v>1745</v>
      </c>
      <c r="W192" t="s">
        <v>1141</v>
      </c>
    </row>
    <row r="193" spans="1:23">
      <c r="A193" s="16" t="s">
        <v>1088</v>
      </c>
      <c r="B193" s="16"/>
      <c r="I193" s="15" t="s">
        <v>245</v>
      </c>
      <c r="K193" s="15" t="s">
        <v>245</v>
      </c>
      <c r="L193" s="78" t="s">
        <v>107</v>
      </c>
      <c r="W193" t="s">
        <v>1141</v>
      </c>
    </row>
    <row r="194" spans="1:23">
      <c r="A194" s="16" t="s">
        <v>1540</v>
      </c>
      <c r="B194" s="16"/>
      <c r="I194" s="17" t="s">
        <v>1197</v>
      </c>
      <c r="J194" s="29" t="s">
        <v>1586</v>
      </c>
      <c r="K194" s="15" t="s">
        <v>245</v>
      </c>
      <c r="L194" s="266" t="s">
        <v>3732</v>
      </c>
      <c r="W194" t="s">
        <v>1141</v>
      </c>
    </row>
    <row r="195" spans="1:23">
      <c r="I195" s="15" t="s">
        <v>245</v>
      </c>
      <c r="J195" s="59" t="s">
        <v>99</v>
      </c>
      <c r="K195" s="15" t="s">
        <v>245</v>
      </c>
      <c r="W195" t="s">
        <v>1141</v>
      </c>
    </row>
    <row r="196" spans="1:23">
      <c r="I196" s="15" t="s">
        <v>245</v>
      </c>
      <c r="J196" s="62" t="s">
        <v>872</v>
      </c>
      <c r="K196" s="17" t="s">
        <v>1197</v>
      </c>
      <c r="L196" t="s">
        <v>253</v>
      </c>
      <c r="W196" t="s">
        <v>1141</v>
      </c>
    </row>
    <row r="197" spans="1:23">
      <c r="I197" s="15" t="s">
        <v>245</v>
      </c>
      <c r="J197" s="59" t="s">
        <v>535</v>
      </c>
      <c r="K197" s="1">
        <v>1</v>
      </c>
      <c r="L197" t="s">
        <v>944</v>
      </c>
      <c r="W197" t="s">
        <v>1141</v>
      </c>
    </row>
    <row r="198" spans="1:23">
      <c r="I198" s="15" t="s">
        <v>245</v>
      </c>
      <c r="J198" s="62" t="s">
        <v>1368</v>
      </c>
      <c r="K198" s="15" t="s">
        <v>245</v>
      </c>
      <c r="L198" t="s">
        <v>946</v>
      </c>
      <c r="W198" t="s">
        <v>1141</v>
      </c>
    </row>
    <row r="199" spans="1:23">
      <c r="I199" s="15" t="s">
        <v>245</v>
      </c>
      <c r="J199" s="62"/>
      <c r="K199" s="15" t="s">
        <v>245</v>
      </c>
      <c r="W199" t="s">
        <v>1141</v>
      </c>
    </row>
    <row r="200" spans="1:23">
      <c r="I200" s="17" t="s">
        <v>1197</v>
      </c>
      <c r="J200" s="10" t="s">
        <v>383</v>
      </c>
      <c r="K200" t="s">
        <v>245</v>
      </c>
      <c r="W200" t="s">
        <v>1141</v>
      </c>
    </row>
    <row r="201" spans="1:23">
      <c r="I201" s="15" t="s">
        <v>245</v>
      </c>
      <c r="J201" s="59" t="s">
        <v>386</v>
      </c>
      <c r="K201" s="17" t="s">
        <v>1197</v>
      </c>
      <c r="L201" s="193" t="s">
        <v>2676</v>
      </c>
      <c r="W201" t="s">
        <v>1141</v>
      </c>
    </row>
    <row r="202" spans="1:23">
      <c r="I202" s="15" t="s">
        <v>245</v>
      </c>
      <c r="J202" s="88" t="s">
        <v>1538</v>
      </c>
      <c r="K202" s="1">
        <v>1</v>
      </c>
      <c r="L202" t="s">
        <v>948</v>
      </c>
      <c r="W202" t="s">
        <v>1141</v>
      </c>
    </row>
    <row r="203" spans="1:23">
      <c r="I203" s="15" t="s">
        <v>245</v>
      </c>
      <c r="J203" s="85" t="s">
        <v>385</v>
      </c>
      <c r="K203" s="15" t="s">
        <v>245</v>
      </c>
      <c r="L203" s="291" t="s">
        <v>4062</v>
      </c>
      <c r="W203" t="s">
        <v>1141</v>
      </c>
    </row>
    <row r="204" spans="1:23">
      <c r="I204" s="15" t="s">
        <v>245</v>
      </c>
      <c r="J204" t="s">
        <v>384</v>
      </c>
      <c r="K204" s="15" t="s">
        <v>245</v>
      </c>
      <c r="L204" s="193" t="s">
        <v>2677</v>
      </c>
      <c r="W204" t="s">
        <v>1141</v>
      </c>
    </row>
    <row r="205" spans="1:23">
      <c r="I205" s="15" t="s">
        <v>245</v>
      </c>
      <c r="J205" s="59"/>
      <c r="K205" s="15" t="s">
        <v>245</v>
      </c>
      <c r="W205" t="s">
        <v>1141</v>
      </c>
    </row>
    <row r="206" spans="1:23">
      <c r="I206" s="17" t="s">
        <v>1197</v>
      </c>
      <c r="J206" s="59" t="s">
        <v>899</v>
      </c>
      <c r="K206" s="17" t="s">
        <v>1197</v>
      </c>
      <c r="L206" t="s">
        <v>1498</v>
      </c>
      <c r="W206" t="s">
        <v>1141</v>
      </c>
    </row>
    <row r="207" spans="1:23">
      <c r="I207" s="15" t="s">
        <v>245</v>
      </c>
      <c r="J207" s="62" t="s">
        <v>536</v>
      </c>
      <c r="K207" s="1">
        <v>1</v>
      </c>
      <c r="L207" t="s">
        <v>1499</v>
      </c>
      <c r="W207" t="s">
        <v>1141</v>
      </c>
    </row>
    <row r="208" spans="1:23">
      <c r="I208" s="15" t="s">
        <v>245</v>
      </c>
      <c r="J208" s="58" t="s">
        <v>1177</v>
      </c>
      <c r="K208" s="15" t="s">
        <v>245</v>
      </c>
      <c r="L208" t="s">
        <v>1905</v>
      </c>
      <c r="W208" t="s">
        <v>1141</v>
      </c>
    </row>
    <row r="209" spans="7:23">
      <c r="I209" s="15" t="s">
        <v>245</v>
      </c>
      <c r="K209" s="15"/>
      <c r="W209" t="s">
        <v>1141</v>
      </c>
    </row>
    <row r="210" spans="7:23">
      <c r="I210" s="17" t="s">
        <v>1197</v>
      </c>
      <c r="J210" s="58" t="s">
        <v>1155</v>
      </c>
      <c r="K210" s="15"/>
      <c r="W210" t="s">
        <v>1141</v>
      </c>
    </row>
    <row r="211" spans="7:23">
      <c r="I211" s="15" t="s">
        <v>245</v>
      </c>
      <c r="J211" s="59" t="s">
        <v>1470</v>
      </c>
      <c r="K211" s="15"/>
      <c r="W211" t="s">
        <v>1141</v>
      </c>
    </row>
    <row r="212" spans="7:23">
      <c r="G212" s="37" t="s">
        <v>1737</v>
      </c>
      <c r="H212" s="15"/>
      <c r="I212" s="15"/>
      <c r="J212" s="37" t="s">
        <v>134</v>
      </c>
      <c r="K212" s="15"/>
      <c r="W212" t="s">
        <v>1141</v>
      </c>
    </row>
    <row r="213" spans="7:23">
      <c r="G213" s="18" t="s">
        <v>1197</v>
      </c>
      <c r="H213" s="18" t="s">
        <v>1924</v>
      </c>
      <c r="I213" s="15"/>
      <c r="K213" s="15"/>
      <c r="W213" t="s">
        <v>1141</v>
      </c>
    </row>
    <row r="214" spans="7:23">
      <c r="G214" s="15" t="s">
        <v>245</v>
      </c>
      <c r="H214" s="166" t="s">
        <v>449</v>
      </c>
      <c r="I214" s="17" t="s">
        <v>1197</v>
      </c>
      <c r="J214" t="s">
        <v>1254</v>
      </c>
      <c r="K214" s="15"/>
      <c r="W214" t="s">
        <v>1141</v>
      </c>
    </row>
    <row r="215" spans="7:23">
      <c r="G215" s="15" t="s">
        <v>245</v>
      </c>
      <c r="H215" s="249" t="s">
        <v>1575</v>
      </c>
      <c r="I215" s="15" t="s">
        <v>245</v>
      </c>
      <c r="J215" t="s">
        <v>1256</v>
      </c>
      <c r="K215" s="15"/>
      <c r="W215" t="s">
        <v>1141</v>
      </c>
    </row>
    <row r="216" spans="7:23">
      <c r="G216" s="15" t="s">
        <v>245</v>
      </c>
      <c r="H216" s="16" t="s">
        <v>547</v>
      </c>
      <c r="I216" s="15" t="s">
        <v>245</v>
      </c>
      <c r="K216" s="15"/>
      <c r="W216" t="s">
        <v>1141</v>
      </c>
    </row>
    <row r="217" spans="7:23">
      <c r="G217" s="15" t="s">
        <v>245</v>
      </c>
      <c r="H217" s="121" t="s">
        <v>140</v>
      </c>
      <c r="I217" s="17" t="s">
        <v>1197</v>
      </c>
      <c r="J217" t="s">
        <v>645</v>
      </c>
      <c r="K217" s="15"/>
      <c r="W217" t="s">
        <v>1141</v>
      </c>
    </row>
    <row r="218" spans="7:23">
      <c r="G218" s="17" t="s">
        <v>1197</v>
      </c>
      <c r="H218" s="16" t="s">
        <v>1811</v>
      </c>
      <c r="I218" s="15" t="s">
        <v>245</v>
      </c>
      <c r="J218" t="s">
        <v>1269</v>
      </c>
      <c r="K218" s="15"/>
      <c r="L218" s="121" t="s">
        <v>140</v>
      </c>
      <c r="W218" t="s">
        <v>1141</v>
      </c>
    </row>
    <row r="219" spans="7:23">
      <c r="G219" s="15" t="s">
        <v>245</v>
      </c>
      <c r="H219" s="16" t="s">
        <v>1854</v>
      </c>
      <c r="I219" s="15"/>
      <c r="K219" s="17" t="s">
        <v>1197</v>
      </c>
      <c r="L219" s="10" t="s">
        <v>1587</v>
      </c>
      <c r="W219" t="s">
        <v>1141</v>
      </c>
    </row>
    <row r="220" spans="7:23">
      <c r="G220" s="15" t="s">
        <v>245</v>
      </c>
      <c r="H220" s="249" t="s">
        <v>1575</v>
      </c>
      <c r="I220" s="17" t="s">
        <v>1197</v>
      </c>
      <c r="J220" t="s">
        <v>648</v>
      </c>
      <c r="K220" s="1">
        <v>1</v>
      </c>
      <c r="L220" t="s">
        <v>1388</v>
      </c>
      <c r="W220" t="s">
        <v>1141</v>
      </c>
    </row>
    <row r="221" spans="7:23">
      <c r="G221" s="15" t="s">
        <v>245</v>
      </c>
      <c r="H221" s="16" t="s">
        <v>1376</v>
      </c>
      <c r="I221" s="15" t="s">
        <v>245</v>
      </c>
      <c r="J221" s="41" t="s">
        <v>1604</v>
      </c>
      <c r="K221" s="15" t="s">
        <v>245</v>
      </c>
      <c r="L221" s="41" t="s">
        <v>623</v>
      </c>
      <c r="W221" t="s">
        <v>1141</v>
      </c>
    </row>
    <row r="222" spans="7:23">
      <c r="G222" s="15" t="s">
        <v>245</v>
      </c>
      <c r="H222" s="16"/>
      <c r="I222" s="15" t="s">
        <v>245</v>
      </c>
      <c r="J222" s="41" t="s">
        <v>267</v>
      </c>
      <c r="K222" s="15" t="s">
        <v>245</v>
      </c>
      <c r="L222" s="177" t="s">
        <v>2070</v>
      </c>
      <c r="W222" t="s">
        <v>1141</v>
      </c>
    </row>
    <row r="223" spans="7:23">
      <c r="G223" s="15" t="s">
        <v>245</v>
      </c>
      <c r="I223" s="15" t="s">
        <v>245</v>
      </c>
      <c r="J223" s="42" t="s">
        <v>17</v>
      </c>
      <c r="K223" s="15" t="s">
        <v>245</v>
      </c>
      <c r="L223" s="41" t="s">
        <v>1178</v>
      </c>
      <c r="W223" t="s">
        <v>1141</v>
      </c>
    </row>
    <row r="224" spans="7:23">
      <c r="G224" s="17" t="s">
        <v>1197</v>
      </c>
      <c r="H224" s="18" t="s">
        <v>1831</v>
      </c>
      <c r="I224" s="15" t="s">
        <v>245</v>
      </c>
      <c r="J224" s="42"/>
      <c r="K224" s="15" t="s">
        <v>245</v>
      </c>
      <c r="L224" s="41"/>
      <c r="W224" t="s">
        <v>1141</v>
      </c>
    </row>
    <row r="225" spans="7:23">
      <c r="G225" s="15" t="s">
        <v>245</v>
      </c>
      <c r="H225" s="16" t="s">
        <v>1759</v>
      </c>
      <c r="I225" s="17" t="s">
        <v>1197</v>
      </c>
      <c r="J225" t="s">
        <v>1557</v>
      </c>
      <c r="K225" s="17" t="s">
        <v>1197</v>
      </c>
      <c r="L225" s="10" t="s">
        <v>1270</v>
      </c>
      <c r="W225" t="s">
        <v>1141</v>
      </c>
    </row>
    <row r="226" spans="7:23">
      <c r="G226" s="15" t="s">
        <v>245</v>
      </c>
      <c r="H226" s="10" t="s">
        <v>558</v>
      </c>
      <c r="I226" s="15" t="s">
        <v>245</v>
      </c>
      <c r="J226" s="41" t="s">
        <v>268</v>
      </c>
      <c r="K226" s="1">
        <v>1</v>
      </c>
      <c r="L226" t="s">
        <v>813</v>
      </c>
      <c r="W226" t="s">
        <v>1141</v>
      </c>
    </row>
    <row r="227" spans="7:23">
      <c r="G227" s="15" t="s">
        <v>245</v>
      </c>
      <c r="H227" s="215" t="s">
        <v>266</v>
      </c>
      <c r="I227" s="15" t="s">
        <v>245</v>
      </c>
      <c r="K227" s="15" t="s">
        <v>245</v>
      </c>
      <c r="L227" s="91" t="s">
        <v>188</v>
      </c>
      <c r="W227" t="s">
        <v>1141</v>
      </c>
    </row>
    <row r="228" spans="7:23">
      <c r="G228" s="15" t="s">
        <v>245</v>
      </c>
      <c r="H228" s="197" t="s">
        <v>2493</v>
      </c>
      <c r="I228" s="17" t="s">
        <v>1197</v>
      </c>
      <c r="J228" s="10" t="s">
        <v>1294</v>
      </c>
      <c r="K228" s="15" t="s">
        <v>245</v>
      </c>
      <c r="L228" s="197" t="s">
        <v>2493</v>
      </c>
      <c r="W228" t="s">
        <v>1141</v>
      </c>
    </row>
    <row r="229" spans="7:23">
      <c r="G229" s="15" t="s">
        <v>245</v>
      </c>
      <c r="H229" s="249" t="s">
        <v>1575</v>
      </c>
      <c r="I229" s="15" t="s">
        <v>245</v>
      </c>
      <c r="J229" s="41" t="s">
        <v>1855</v>
      </c>
      <c r="K229" s="15" t="s">
        <v>245</v>
      </c>
      <c r="L229" s="2" t="s">
        <v>1971</v>
      </c>
      <c r="W229" t="s">
        <v>1141</v>
      </c>
    </row>
    <row r="230" spans="7:23">
      <c r="G230" s="15" t="s">
        <v>245</v>
      </c>
      <c r="H230" s="45" t="s">
        <v>647</v>
      </c>
      <c r="I230" s="15" t="s">
        <v>245</v>
      </c>
      <c r="K230" s="1">
        <v>1</v>
      </c>
      <c r="L230" s="197" t="s">
        <v>3149</v>
      </c>
      <c r="W230" t="s">
        <v>1141</v>
      </c>
    </row>
    <row r="231" spans="7:23">
      <c r="G231" s="15" t="s">
        <v>245</v>
      </c>
      <c r="H231" t="s">
        <v>1747</v>
      </c>
      <c r="I231" s="17" t="s">
        <v>1197</v>
      </c>
      <c r="J231" s="10" t="s">
        <v>1120</v>
      </c>
      <c r="K231" s="15" t="s">
        <v>245</v>
      </c>
      <c r="W231" t="s">
        <v>1141</v>
      </c>
    </row>
    <row r="232" spans="7:23">
      <c r="G232" s="15" t="s">
        <v>245</v>
      </c>
      <c r="H232" s="78" t="s">
        <v>558</v>
      </c>
      <c r="I232" s="15" t="s">
        <v>245</v>
      </c>
      <c r="J232" s="41" t="s">
        <v>1857</v>
      </c>
      <c r="K232" s="17" t="s">
        <v>1197</v>
      </c>
      <c r="L232" s="29" t="s">
        <v>1271</v>
      </c>
      <c r="W232" t="s">
        <v>1141</v>
      </c>
    </row>
    <row r="233" spans="7:23">
      <c r="G233" s="15" t="s">
        <v>245</v>
      </c>
      <c r="H233" s="215" t="s">
        <v>2493</v>
      </c>
      <c r="I233" t="s">
        <v>245</v>
      </c>
      <c r="J233" s="90" t="s">
        <v>1856</v>
      </c>
      <c r="K233" s="1">
        <v>1</v>
      </c>
      <c r="L233" s="41" t="s">
        <v>478</v>
      </c>
      <c r="W233" t="s">
        <v>1141</v>
      </c>
    </row>
    <row r="234" spans="7:23">
      <c r="G234" s="15" t="s">
        <v>245</v>
      </c>
      <c r="H234" s="15"/>
      <c r="I234" t="s">
        <v>245</v>
      </c>
      <c r="J234" s="176" t="s">
        <v>2071</v>
      </c>
      <c r="K234" s="15" t="s">
        <v>245</v>
      </c>
      <c r="L234" s="41" t="s">
        <v>814</v>
      </c>
      <c r="W234" t="s">
        <v>1141</v>
      </c>
    </row>
    <row r="235" spans="7:23">
      <c r="G235" s="15" t="s">
        <v>245</v>
      </c>
      <c r="I235" t="s">
        <v>245</v>
      </c>
      <c r="J235" s="9" t="s">
        <v>558</v>
      </c>
      <c r="K235" s="15"/>
      <c r="W235" t="s">
        <v>1141</v>
      </c>
    </row>
    <row r="236" spans="7:23">
      <c r="G236" s="15" t="s">
        <v>245</v>
      </c>
      <c r="I236" t="s">
        <v>245</v>
      </c>
      <c r="K236" s="15"/>
      <c r="W236" t="s">
        <v>1141</v>
      </c>
    </row>
    <row r="237" spans="7:23">
      <c r="G237" s="15" t="s">
        <v>245</v>
      </c>
      <c r="I237" s="2" t="s">
        <v>1197</v>
      </c>
      <c r="J237" t="s">
        <v>1697</v>
      </c>
      <c r="K237" s="15"/>
      <c r="W237" t="s">
        <v>1141</v>
      </c>
    </row>
    <row r="238" spans="7:23">
      <c r="G238" s="15" t="s">
        <v>245</v>
      </c>
      <c r="I238" t="s">
        <v>245</v>
      </c>
      <c r="J238" s="41" t="s">
        <v>1858</v>
      </c>
      <c r="K238" s="15"/>
      <c r="W238" t="s">
        <v>1141</v>
      </c>
    </row>
    <row r="239" spans="7:23">
      <c r="G239" s="15" t="s">
        <v>245</v>
      </c>
      <c r="I239" t="s">
        <v>245</v>
      </c>
      <c r="J239" t="s">
        <v>815</v>
      </c>
      <c r="K239" s="15"/>
      <c r="W239" t="s">
        <v>1141</v>
      </c>
    </row>
    <row r="240" spans="7:23">
      <c r="G240" s="15" t="s">
        <v>245</v>
      </c>
      <c r="I240" t="s">
        <v>245</v>
      </c>
      <c r="K240" s="15"/>
      <c r="W240" t="s">
        <v>1141</v>
      </c>
    </row>
    <row r="241" spans="7:23">
      <c r="G241" s="15" t="s">
        <v>245</v>
      </c>
      <c r="I241" s="2" t="s">
        <v>1197</v>
      </c>
      <c r="J241" s="10" t="s">
        <v>784</v>
      </c>
      <c r="K241" s="15"/>
      <c r="W241" t="s">
        <v>1141</v>
      </c>
    </row>
    <row r="242" spans="7:23">
      <c r="G242" s="15" t="s">
        <v>245</v>
      </c>
      <c r="I242" t="s">
        <v>245</v>
      </c>
      <c r="J242" s="41" t="s">
        <v>1859</v>
      </c>
      <c r="K242" s="15"/>
      <c r="W242" t="s">
        <v>1141</v>
      </c>
    </row>
    <row r="243" spans="7:23">
      <c r="G243" s="15" t="s">
        <v>245</v>
      </c>
      <c r="I243" t="s">
        <v>245</v>
      </c>
      <c r="J243" t="s">
        <v>816</v>
      </c>
      <c r="K243" s="15"/>
      <c r="W243" t="s">
        <v>1141</v>
      </c>
    </row>
    <row r="244" spans="7:23">
      <c r="G244" s="15" t="s">
        <v>245</v>
      </c>
      <c r="I244" t="s">
        <v>245</v>
      </c>
      <c r="K244" s="15"/>
      <c r="L244" s="78"/>
      <c r="W244" t="s">
        <v>1141</v>
      </c>
    </row>
    <row r="245" spans="7:23">
      <c r="G245" s="15" t="s">
        <v>245</v>
      </c>
      <c r="I245" s="2" t="s">
        <v>1197</v>
      </c>
      <c r="J245" t="s">
        <v>1730</v>
      </c>
      <c r="K245" s="15"/>
      <c r="L245" s="2"/>
      <c r="W245" t="s">
        <v>1141</v>
      </c>
    </row>
    <row r="246" spans="7:23">
      <c r="G246" s="15" t="s">
        <v>245</v>
      </c>
      <c r="I246" t="s">
        <v>245</v>
      </c>
      <c r="J246" s="26" t="s">
        <v>2038</v>
      </c>
      <c r="K246" s="15"/>
      <c r="W246" t="s">
        <v>1141</v>
      </c>
    </row>
    <row r="247" spans="7:23">
      <c r="G247" s="15" t="s">
        <v>245</v>
      </c>
      <c r="I247" t="s">
        <v>245</v>
      </c>
      <c r="K247" s="15"/>
      <c r="W247" t="s">
        <v>1141</v>
      </c>
    </row>
    <row r="248" spans="7:23">
      <c r="G248" s="15" t="s">
        <v>245</v>
      </c>
      <c r="I248" s="2" t="s">
        <v>1197</v>
      </c>
      <c r="J248" s="10" t="s">
        <v>87</v>
      </c>
      <c r="K248" s="15"/>
      <c r="W248" t="s">
        <v>1141</v>
      </c>
    </row>
    <row r="249" spans="7:23">
      <c r="G249" s="15" t="s">
        <v>245</v>
      </c>
      <c r="I249" t="s">
        <v>245</v>
      </c>
      <c r="J249" s="41" t="s">
        <v>688</v>
      </c>
      <c r="K249" s="15"/>
      <c r="L249" s="2"/>
      <c r="W249" t="s">
        <v>1141</v>
      </c>
    </row>
    <row r="250" spans="7:23">
      <c r="G250" s="15" t="s">
        <v>245</v>
      </c>
      <c r="I250" t="s">
        <v>245</v>
      </c>
      <c r="J250" s="41" t="s">
        <v>1860</v>
      </c>
      <c r="K250" s="15"/>
      <c r="W250" t="s">
        <v>1141</v>
      </c>
    </row>
    <row r="251" spans="7:23">
      <c r="G251" s="15" t="s">
        <v>245</v>
      </c>
      <c r="I251" t="s">
        <v>245</v>
      </c>
      <c r="J251" s="40" t="s">
        <v>1328</v>
      </c>
      <c r="K251" s="15"/>
      <c r="W251" t="s">
        <v>1141</v>
      </c>
    </row>
    <row r="252" spans="7:23">
      <c r="G252" s="15" t="s">
        <v>245</v>
      </c>
      <c r="K252" s="15"/>
      <c r="W252" t="s">
        <v>1141</v>
      </c>
    </row>
    <row r="253" spans="7:23">
      <c r="G253" s="15" t="s">
        <v>245</v>
      </c>
      <c r="I253" s="2" t="s">
        <v>1197</v>
      </c>
      <c r="J253" s="10" t="s">
        <v>493</v>
      </c>
      <c r="K253" s="15"/>
      <c r="W253" t="s">
        <v>1141</v>
      </c>
    </row>
    <row r="254" spans="7:23">
      <c r="G254" s="15" t="s">
        <v>245</v>
      </c>
      <c r="I254" t="s">
        <v>245</v>
      </c>
      <c r="J254" s="10" t="s">
        <v>1603</v>
      </c>
      <c r="K254" s="15"/>
      <c r="W254" t="s">
        <v>1141</v>
      </c>
    </row>
    <row r="255" spans="7:23">
      <c r="G255" s="15" t="s">
        <v>245</v>
      </c>
      <c r="I255" t="s">
        <v>245</v>
      </c>
      <c r="J255" s="10"/>
      <c r="K255" s="15"/>
      <c r="W255" t="s">
        <v>1141</v>
      </c>
    </row>
    <row r="256" spans="7:23">
      <c r="G256" s="15" t="s">
        <v>245</v>
      </c>
      <c r="I256" s="2" t="s">
        <v>1197</v>
      </c>
      <c r="J256" s="10" t="s">
        <v>1634</v>
      </c>
      <c r="K256" s="15"/>
      <c r="W256" t="s">
        <v>1141</v>
      </c>
    </row>
    <row r="257" spans="1:23">
      <c r="G257" s="17" t="s">
        <v>1197</v>
      </c>
      <c r="H257" s="10" t="s">
        <v>419</v>
      </c>
      <c r="I257" t="s">
        <v>245</v>
      </c>
      <c r="J257" t="s">
        <v>1850</v>
      </c>
      <c r="K257" s="15"/>
      <c r="W257" t="s">
        <v>1141</v>
      </c>
    </row>
    <row r="258" spans="1:23">
      <c r="G258" s="15" t="s">
        <v>245</v>
      </c>
      <c r="H258" s="26" t="s">
        <v>1851</v>
      </c>
      <c r="I258" t="s">
        <v>245</v>
      </c>
      <c r="K258" s="15"/>
      <c r="L258" s="85"/>
      <c r="W258" t="s">
        <v>1141</v>
      </c>
    </row>
    <row r="259" spans="1:23">
      <c r="G259" s="15" t="s">
        <v>245</v>
      </c>
      <c r="H259" s="92" t="s">
        <v>339</v>
      </c>
      <c r="I259" t="s">
        <v>245</v>
      </c>
      <c r="K259" s="15"/>
      <c r="W259" t="s">
        <v>1141</v>
      </c>
    </row>
    <row r="260" spans="1:23">
      <c r="G260" s="15" t="s">
        <v>245</v>
      </c>
      <c r="H260" s="92" t="s">
        <v>760</v>
      </c>
      <c r="I260" s="2" t="s">
        <v>1197</v>
      </c>
      <c r="J260" t="s">
        <v>494</v>
      </c>
      <c r="K260" s="15"/>
      <c r="W260" t="s">
        <v>1141</v>
      </c>
    </row>
    <row r="261" spans="1:23">
      <c r="G261" s="15" t="s">
        <v>245</v>
      </c>
      <c r="H261" s="10" t="s">
        <v>420</v>
      </c>
      <c r="I261" t="s">
        <v>245</v>
      </c>
      <c r="J261" t="s">
        <v>1861</v>
      </c>
      <c r="K261" s="15"/>
      <c r="L261" s="2"/>
      <c r="W261" t="s">
        <v>1141</v>
      </c>
    </row>
    <row r="262" spans="1:23">
      <c r="G262" s="15" t="s">
        <v>245</v>
      </c>
      <c r="H262" s="58" t="s">
        <v>1511</v>
      </c>
      <c r="K262" s="15"/>
      <c r="W262" t="s">
        <v>1141</v>
      </c>
    </row>
    <row r="263" spans="1:23">
      <c r="G263" s="15"/>
      <c r="H263" s="15"/>
      <c r="I263" s="15"/>
      <c r="J263" s="15"/>
      <c r="K263" s="15"/>
      <c r="W263" t="s">
        <v>1141</v>
      </c>
    </row>
    <row r="264" spans="1:23">
      <c r="A264" s="262" t="s">
        <v>4043</v>
      </c>
      <c r="G264" s="2"/>
      <c r="K264" s="2"/>
      <c r="W264" t="s">
        <v>1141</v>
      </c>
    </row>
    <row r="265" spans="1:23">
      <c r="C265" s="8" t="s">
        <v>3339</v>
      </c>
      <c r="G265" s="2"/>
      <c r="K265" s="2"/>
      <c r="N265" s="121" t="s">
        <v>140</v>
      </c>
      <c r="P265" s="121" t="s">
        <v>140</v>
      </c>
      <c r="W265" t="s">
        <v>1141</v>
      </c>
    </row>
    <row r="266" spans="1:23">
      <c r="K266" s="16"/>
      <c r="M266" s="22" t="s">
        <v>3609</v>
      </c>
      <c r="N266" s="15"/>
      <c r="O266" s="15"/>
      <c r="P266" s="15"/>
      <c r="Q266" s="15"/>
      <c r="W266" t="s">
        <v>1141</v>
      </c>
    </row>
    <row r="267" spans="1:23">
      <c r="K267" s="16"/>
      <c r="M267" s="17" t="s">
        <v>1197</v>
      </c>
      <c r="N267" t="s">
        <v>504</v>
      </c>
      <c r="O267" s="2" t="s">
        <v>1197</v>
      </c>
      <c r="P267" s="10" t="s">
        <v>779</v>
      </c>
      <c r="Q267" s="15"/>
      <c r="W267" t="s">
        <v>1141</v>
      </c>
    </row>
    <row r="268" spans="1:23">
      <c r="J268" s="78"/>
      <c r="K268" s="16"/>
      <c r="M268" s="15" t="s">
        <v>245</v>
      </c>
      <c r="N268" s="10" t="s">
        <v>781</v>
      </c>
      <c r="O268" t="s">
        <v>245</v>
      </c>
      <c r="P268" s="10" t="s">
        <v>1787</v>
      </c>
      <c r="Q268" s="15"/>
      <c r="W268" t="s">
        <v>1141</v>
      </c>
    </row>
    <row r="269" spans="1:23">
      <c r="K269" s="16"/>
      <c r="M269" s="15" t="s">
        <v>245</v>
      </c>
      <c r="N269" s="10" t="s">
        <v>149</v>
      </c>
      <c r="O269" t="s">
        <v>245</v>
      </c>
      <c r="P269" s="10"/>
      <c r="Q269" s="15"/>
      <c r="W269" t="s">
        <v>1141</v>
      </c>
    </row>
    <row r="270" spans="1:23">
      <c r="K270" s="16"/>
      <c r="M270" s="15" t="s">
        <v>245</v>
      </c>
      <c r="N270" s="10" t="s">
        <v>558</v>
      </c>
      <c r="O270" s="2" t="s">
        <v>1197</v>
      </c>
      <c r="P270" s="10" t="s">
        <v>780</v>
      </c>
      <c r="Q270" s="15"/>
      <c r="W270" t="s">
        <v>1141</v>
      </c>
    </row>
    <row r="271" spans="1:23">
      <c r="M271" s="15" t="s">
        <v>245</v>
      </c>
      <c r="N271" s="92" t="s">
        <v>150</v>
      </c>
      <c r="O271" t="s">
        <v>245</v>
      </c>
      <c r="P271" s="10" t="s">
        <v>127</v>
      </c>
      <c r="Q271" s="15"/>
      <c r="W271" t="s">
        <v>1141</v>
      </c>
    </row>
    <row r="272" spans="1:23">
      <c r="A272" s="262" t="s">
        <v>4043</v>
      </c>
      <c r="M272" s="15"/>
      <c r="N272" s="15"/>
      <c r="O272" s="15"/>
      <c r="P272" s="157"/>
      <c r="Q272" s="15"/>
      <c r="W272" t="s">
        <v>1141</v>
      </c>
    </row>
    <row r="273" spans="3:23">
      <c r="C273" s="5" t="s">
        <v>4011</v>
      </c>
      <c r="M273" s="37" t="s">
        <v>1541</v>
      </c>
      <c r="N273" s="15"/>
      <c r="O273" s="37" t="s">
        <v>1168</v>
      </c>
      <c r="P273" s="157"/>
      <c r="Q273" s="15"/>
      <c r="W273" t="s">
        <v>1141</v>
      </c>
    </row>
    <row r="274" spans="3:23">
      <c r="M274" s="15" t="s">
        <v>1197</v>
      </c>
      <c r="N274" s="10" t="s">
        <v>1763</v>
      </c>
      <c r="O274" s="15" t="s">
        <v>1197</v>
      </c>
      <c r="P274" s="10" t="s">
        <v>1743</v>
      </c>
      <c r="Q274" s="15"/>
      <c r="W274" t="s">
        <v>1141</v>
      </c>
    </row>
    <row r="275" spans="3:23">
      <c r="M275" s="15" t="s">
        <v>245</v>
      </c>
      <c r="N275" s="121" t="s">
        <v>141</v>
      </c>
      <c r="O275" s="15" t="s">
        <v>245</v>
      </c>
      <c r="P275" s="108" t="s">
        <v>929</v>
      </c>
      <c r="Q275" s="15"/>
      <c r="W275" t="s">
        <v>1141</v>
      </c>
    </row>
    <row r="276" spans="3:23">
      <c r="M276" s="15" t="s">
        <v>245</v>
      </c>
      <c r="N276" t="s">
        <v>1030</v>
      </c>
      <c r="O276" s="15" t="s">
        <v>245</v>
      </c>
      <c r="P276" s="108" t="s">
        <v>555</v>
      </c>
      <c r="Q276" s="15"/>
      <c r="W276" t="s">
        <v>1141</v>
      </c>
    </row>
    <row r="277" spans="3:23">
      <c r="M277" s="15" t="s">
        <v>245</v>
      </c>
      <c r="N277" s="31" t="s">
        <v>978</v>
      </c>
      <c r="O277" s="15" t="s">
        <v>245</v>
      </c>
      <c r="Q277" s="15"/>
      <c r="W277" t="s">
        <v>1141</v>
      </c>
    </row>
    <row r="278" spans="3:23">
      <c r="K278" s="2" t="s">
        <v>1197</v>
      </c>
      <c r="L278" t="s">
        <v>1448</v>
      </c>
      <c r="M278" s="15" t="s">
        <v>245</v>
      </c>
      <c r="N278" t="s">
        <v>1533</v>
      </c>
      <c r="O278" s="15" t="s">
        <v>245</v>
      </c>
      <c r="P278" s="78"/>
      <c r="Q278" s="15"/>
      <c r="W278" t="s">
        <v>1141</v>
      </c>
    </row>
    <row r="279" spans="3:23">
      <c r="K279" s="1">
        <v>1</v>
      </c>
      <c r="L279" s="112" t="s">
        <v>457</v>
      </c>
      <c r="M279" s="15" t="s">
        <v>245</v>
      </c>
      <c r="N279" s="78" t="s">
        <v>1572</v>
      </c>
      <c r="O279" s="15" t="s">
        <v>1197</v>
      </c>
      <c r="P279" s="10" t="s">
        <v>693</v>
      </c>
      <c r="Q279" s="15"/>
      <c r="W279" t="s">
        <v>1141</v>
      </c>
    </row>
    <row r="280" spans="3:23">
      <c r="J280" s="121" t="s">
        <v>140</v>
      </c>
      <c r="K280" t="s">
        <v>245</v>
      </c>
      <c r="L280" s="112" t="s">
        <v>453</v>
      </c>
      <c r="M280" s="15" t="s">
        <v>245</v>
      </c>
      <c r="N280" s="108" t="s">
        <v>2960</v>
      </c>
      <c r="O280" s="15" t="s">
        <v>245</v>
      </c>
      <c r="P280" s="108" t="s">
        <v>1532</v>
      </c>
      <c r="Q280" s="15"/>
      <c r="W280" t="s">
        <v>1141</v>
      </c>
    </row>
    <row r="281" spans="3:23">
      <c r="I281" s="37" t="s">
        <v>1741</v>
      </c>
      <c r="J281" s="15"/>
      <c r="K281" t="s">
        <v>245</v>
      </c>
      <c r="L281" t="s">
        <v>454</v>
      </c>
      <c r="M281" s="15" t="s">
        <v>245</v>
      </c>
      <c r="N281" s="108" t="s">
        <v>2986</v>
      </c>
      <c r="O281" s="15" t="s">
        <v>245</v>
      </c>
      <c r="P281" s="108" t="s">
        <v>556</v>
      </c>
      <c r="Q281" s="15"/>
      <c r="W281" t="s">
        <v>1141</v>
      </c>
    </row>
    <row r="282" spans="3:23">
      <c r="I282" s="17" t="s">
        <v>1197</v>
      </c>
      <c r="J282" s="10" t="s">
        <v>493</v>
      </c>
      <c r="K282" t="s">
        <v>245</v>
      </c>
      <c r="L282" s="112" t="s">
        <v>468</v>
      </c>
      <c r="M282" s="15"/>
      <c r="N282" s="15"/>
      <c r="O282" s="15"/>
      <c r="P282" s="15"/>
      <c r="Q282" s="15"/>
      <c r="R282" s="22" t="s">
        <v>1703</v>
      </c>
      <c r="S282" s="15"/>
      <c r="T282" s="15"/>
      <c r="W282" t="s">
        <v>1141</v>
      </c>
    </row>
    <row r="283" spans="3:23">
      <c r="I283" s="15" t="s">
        <v>245</v>
      </c>
      <c r="J283" t="s">
        <v>1603</v>
      </c>
      <c r="K283" t="s">
        <v>245</v>
      </c>
      <c r="M283" s="2" t="s">
        <v>1197</v>
      </c>
      <c r="N283" s="66" t="s">
        <v>229</v>
      </c>
      <c r="Q283" s="15" t="s">
        <v>1197</v>
      </c>
      <c r="R283" s="262" t="s">
        <v>2909</v>
      </c>
      <c r="W283" t="s">
        <v>1141</v>
      </c>
    </row>
    <row r="284" spans="3:23">
      <c r="I284" s="15" t="s">
        <v>245</v>
      </c>
      <c r="J284" s="92" t="s">
        <v>1706</v>
      </c>
      <c r="K284" s="2" t="s">
        <v>1197</v>
      </c>
      <c r="L284" s="112" t="s">
        <v>467</v>
      </c>
      <c r="M284" s="1">
        <v>1</v>
      </c>
      <c r="N284" s="112" t="s">
        <v>469</v>
      </c>
      <c r="Q284" s="15" t="s">
        <v>245</v>
      </c>
      <c r="R284" s="217" t="s">
        <v>3919</v>
      </c>
      <c r="W284" t="s">
        <v>1141</v>
      </c>
    </row>
    <row r="285" spans="3:23">
      <c r="I285" s="15" t="s">
        <v>245</v>
      </c>
      <c r="J285" s="92" t="s">
        <v>2067</v>
      </c>
      <c r="K285" t="s">
        <v>245</v>
      </c>
      <c r="M285" t="s">
        <v>245</v>
      </c>
      <c r="N285" s="121" t="s">
        <v>140</v>
      </c>
      <c r="Q285" s="15" t="s">
        <v>245</v>
      </c>
      <c r="R285" s="217" t="s">
        <v>3920</v>
      </c>
      <c r="W285" t="s">
        <v>1141</v>
      </c>
    </row>
    <row r="286" spans="3:23">
      <c r="I286" s="15" t="s">
        <v>245</v>
      </c>
      <c r="J286" t="s">
        <v>2036</v>
      </c>
      <c r="K286" s="2" t="s">
        <v>1197</v>
      </c>
      <c r="L286" s="112" t="s">
        <v>466</v>
      </c>
      <c r="M286" s="2" t="s">
        <v>1197</v>
      </c>
      <c r="N286" s="66" t="s">
        <v>321</v>
      </c>
      <c r="O286" s="2" t="s">
        <v>1197</v>
      </c>
      <c r="P286" s="10" t="s">
        <v>779</v>
      </c>
      <c r="Q286" s="15" t="s">
        <v>245</v>
      </c>
      <c r="R286" s="15"/>
      <c r="S286" s="15"/>
      <c r="T286" s="15"/>
      <c r="W286" t="s">
        <v>1141</v>
      </c>
    </row>
    <row r="287" spans="3:23">
      <c r="I287" s="15" t="s">
        <v>245</v>
      </c>
      <c r="J287" s="26" t="s">
        <v>2037</v>
      </c>
      <c r="K287" s="1">
        <v>1</v>
      </c>
      <c r="L287" s="170" t="s">
        <v>2068</v>
      </c>
      <c r="M287" t="s">
        <v>245</v>
      </c>
      <c r="N287" s="66" t="s">
        <v>1708</v>
      </c>
      <c r="O287" s="1">
        <v>1</v>
      </c>
      <c r="P287" t="s">
        <v>1787</v>
      </c>
      <c r="Q287" s="261"/>
      <c r="W287" t="s">
        <v>1141</v>
      </c>
    </row>
    <row r="288" spans="3:23">
      <c r="I288" s="15"/>
      <c r="J288" s="15"/>
      <c r="K288" t="s">
        <v>245</v>
      </c>
      <c r="L288" s="58" t="s">
        <v>237</v>
      </c>
      <c r="M288" s="37" t="s">
        <v>1741</v>
      </c>
      <c r="N288" s="15"/>
      <c r="O288" s="15" t="s">
        <v>245</v>
      </c>
      <c r="P288" s="204" t="s">
        <v>2728</v>
      </c>
      <c r="W288" t="s">
        <v>1141</v>
      </c>
    </row>
    <row r="289" spans="9:23">
      <c r="J289" s="78"/>
      <c r="K289" t="s">
        <v>245</v>
      </c>
      <c r="L289" s="58" t="s">
        <v>135</v>
      </c>
      <c r="M289" s="17" t="s">
        <v>1197</v>
      </c>
      <c r="N289" t="s">
        <v>504</v>
      </c>
      <c r="O289" s="15" t="s">
        <v>245</v>
      </c>
      <c r="P289" s="204" t="s">
        <v>2804</v>
      </c>
      <c r="W289" t="s">
        <v>1141</v>
      </c>
    </row>
    <row r="290" spans="9:23">
      <c r="M290" s="15" t="s">
        <v>245</v>
      </c>
      <c r="N290" s="10" t="s">
        <v>781</v>
      </c>
      <c r="O290" s="15" t="s">
        <v>245</v>
      </c>
      <c r="P290" s="162" t="s">
        <v>3370</v>
      </c>
      <c r="W290" t="s">
        <v>1141</v>
      </c>
    </row>
    <row r="291" spans="9:23">
      <c r="I291" s="37" t="s">
        <v>1741</v>
      </c>
      <c r="J291" s="15"/>
      <c r="M291" s="15" t="s">
        <v>245</v>
      </c>
      <c r="N291" s="10" t="s">
        <v>149</v>
      </c>
      <c r="O291" s="15" t="s">
        <v>245</v>
      </c>
      <c r="W291" t="s">
        <v>1141</v>
      </c>
    </row>
    <row r="292" spans="9:23">
      <c r="I292" s="17" t="s">
        <v>1197</v>
      </c>
      <c r="J292" t="s">
        <v>97</v>
      </c>
      <c r="K292" s="2" t="s">
        <v>1197</v>
      </c>
      <c r="L292" t="s">
        <v>672</v>
      </c>
      <c r="M292" s="15" t="s">
        <v>245</v>
      </c>
      <c r="N292" s="10" t="s">
        <v>558</v>
      </c>
      <c r="O292" s="17" t="s">
        <v>1197</v>
      </c>
      <c r="P292" s="10" t="s">
        <v>780</v>
      </c>
      <c r="W292" t="s">
        <v>1141</v>
      </c>
    </row>
    <row r="293" spans="9:23">
      <c r="I293" s="15" t="s">
        <v>245</v>
      </c>
      <c r="J293" s="176" t="s">
        <v>2063</v>
      </c>
      <c r="K293" s="1">
        <v>1</v>
      </c>
      <c r="L293" t="s">
        <v>958</v>
      </c>
      <c r="M293" s="15" t="s">
        <v>245</v>
      </c>
      <c r="N293" s="92" t="s">
        <v>150</v>
      </c>
      <c r="O293" s="1">
        <v>1</v>
      </c>
      <c r="P293" t="s">
        <v>127</v>
      </c>
      <c r="W293" t="s">
        <v>1141</v>
      </c>
    </row>
    <row r="294" spans="9:23">
      <c r="I294" s="15" t="s">
        <v>245</v>
      </c>
      <c r="J294" s="31" t="s">
        <v>658</v>
      </c>
      <c r="K294" s="15"/>
      <c r="M294" s="37" t="s">
        <v>1703</v>
      </c>
      <c r="N294" s="15"/>
      <c r="O294" s="15" t="s">
        <v>245</v>
      </c>
      <c r="P294" s="78" t="s">
        <v>541</v>
      </c>
      <c r="W294" t="s">
        <v>1141</v>
      </c>
    </row>
    <row r="295" spans="9:23">
      <c r="I295" s="15" t="s">
        <v>245</v>
      </c>
      <c r="J295" s="123" t="s">
        <v>887</v>
      </c>
      <c r="K295" s="15"/>
      <c r="M295" s="15" t="s">
        <v>1197</v>
      </c>
      <c r="N295" s="2" t="s">
        <v>678</v>
      </c>
      <c r="O295" s="15" t="s">
        <v>245</v>
      </c>
      <c r="P295" s="78" t="s">
        <v>3452</v>
      </c>
      <c r="W295" t="s">
        <v>1141</v>
      </c>
    </row>
    <row r="296" spans="9:23">
      <c r="I296" s="15" t="s">
        <v>245</v>
      </c>
      <c r="J296" s="26" t="s">
        <v>2062</v>
      </c>
      <c r="K296" s="15"/>
      <c r="M296" s="15" t="s">
        <v>245</v>
      </c>
      <c r="N296" s="58" t="s">
        <v>387</v>
      </c>
      <c r="O296" s="15"/>
      <c r="W296" t="s">
        <v>1141</v>
      </c>
    </row>
    <row r="297" spans="9:23">
      <c r="I297" s="15" t="s">
        <v>245</v>
      </c>
      <c r="J297" s="224" t="s">
        <v>3163</v>
      </c>
      <c r="K297" s="15"/>
      <c r="M297" s="15" t="s">
        <v>245</v>
      </c>
      <c r="N297" s="31" t="s">
        <v>1549</v>
      </c>
      <c r="O297" s="15"/>
      <c r="W297" t="s">
        <v>1141</v>
      </c>
    </row>
    <row r="298" spans="9:23">
      <c r="I298" s="15" t="s">
        <v>245</v>
      </c>
      <c r="J298" t="s">
        <v>1647</v>
      </c>
      <c r="K298" s="15"/>
      <c r="M298" s="15" t="s">
        <v>245</v>
      </c>
      <c r="N298" s="96" t="s">
        <v>928</v>
      </c>
      <c r="O298" s="15"/>
      <c r="W298" t="s">
        <v>1141</v>
      </c>
    </row>
    <row r="299" spans="9:23">
      <c r="I299" s="15"/>
      <c r="J299" s="15"/>
      <c r="K299" s="15"/>
      <c r="M299" s="15"/>
      <c r="N299" s="15"/>
      <c r="O299" s="15"/>
      <c r="P299" s="37" t="s">
        <v>1412</v>
      </c>
      <c r="Q299" s="15"/>
      <c r="W299" t="s">
        <v>1141</v>
      </c>
    </row>
    <row r="300" spans="9:23">
      <c r="I300" s="16"/>
      <c r="J300" s="16"/>
      <c r="K300" s="16"/>
      <c r="O300" s="17" t="s">
        <v>1197</v>
      </c>
      <c r="P300" t="s">
        <v>1410</v>
      </c>
      <c r="Q300" s="15"/>
      <c r="W300" t="s">
        <v>1141</v>
      </c>
    </row>
    <row r="301" spans="9:23">
      <c r="I301" s="16"/>
      <c r="J301" s="16"/>
      <c r="K301" s="16"/>
      <c r="O301" s="15" t="s">
        <v>245</v>
      </c>
      <c r="P301" t="s">
        <v>1411</v>
      </c>
      <c r="Q301" s="15"/>
      <c r="W301" t="s">
        <v>1141</v>
      </c>
    </row>
    <row r="302" spans="9:23">
      <c r="I302" s="16"/>
      <c r="J302" s="16"/>
      <c r="K302" s="16"/>
      <c r="O302" s="15" t="s">
        <v>245</v>
      </c>
      <c r="P302" s="162" t="s">
        <v>1413</v>
      </c>
      <c r="Q302" s="15"/>
      <c r="W302" t="s">
        <v>1141</v>
      </c>
    </row>
    <row r="303" spans="9:23">
      <c r="I303" s="16"/>
      <c r="J303" s="16"/>
      <c r="K303" s="16"/>
      <c r="O303" s="15"/>
      <c r="P303" s="22" t="s">
        <v>2727</v>
      </c>
      <c r="Q303" s="15"/>
      <c r="W303" t="s">
        <v>1141</v>
      </c>
    </row>
    <row r="304" spans="9:23">
      <c r="I304" s="16"/>
      <c r="J304" s="16"/>
      <c r="K304" s="16"/>
      <c r="O304" s="17" t="s">
        <v>1197</v>
      </c>
      <c r="P304" s="26" t="s">
        <v>2724</v>
      </c>
      <c r="Q304" s="15"/>
      <c r="W304" t="s">
        <v>1141</v>
      </c>
    </row>
    <row r="305" spans="9:23">
      <c r="I305" s="16"/>
      <c r="J305" s="16"/>
      <c r="K305" s="16"/>
      <c r="O305" s="15" t="s">
        <v>245</v>
      </c>
      <c r="P305" s="162" t="s">
        <v>2725</v>
      </c>
      <c r="Q305" s="15"/>
      <c r="W305" t="s">
        <v>1141</v>
      </c>
    </row>
    <row r="306" spans="9:23">
      <c r="I306" s="16"/>
      <c r="J306" s="16"/>
      <c r="K306" s="16"/>
      <c r="O306" s="15" t="s">
        <v>245</v>
      </c>
      <c r="P306" s="193" t="s">
        <v>2726</v>
      </c>
      <c r="Q306" s="15"/>
      <c r="W306" t="s">
        <v>1141</v>
      </c>
    </row>
    <row r="307" spans="9:23">
      <c r="I307" s="16"/>
      <c r="J307" s="16"/>
      <c r="K307" s="16"/>
      <c r="O307" s="15"/>
      <c r="P307" s="22" t="s">
        <v>2899</v>
      </c>
      <c r="Q307" s="15"/>
      <c r="W307" t="s">
        <v>1141</v>
      </c>
    </row>
    <row r="308" spans="9:23">
      <c r="I308" s="16"/>
      <c r="J308" s="16"/>
      <c r="K308" s="16"/>
      <c r="O308" s="17" t="s">
        <v>1197</v>
      </c>
      <c r="P308" t="s">
        <v>2895</v>
      </c>
      <c r="Q308" s="15"/>
      <c r="W308" t="s">
        <v>1141</v>
      </c>
    </row>
    <row r="309" spans="9:23">
      <c r="I309" s="16"/>
      <c r="J309" s="16"/>
      <c r="K309" s="16"/>
      <c r="O309" s="15" t="s">
        <v>245</v>
      </c>
      <c r="P309" s="62" t="s">
        <v>2896</v>
      </c>
      <c r="Q309" s="15"/>
      <c r="W309" t="s">
        <v>1141</v>
      </c>
    </row>
    <row r="310" spans="9:23">
      <c r="I310" s="16"/>
      <c r="J310" s="16"/>
      <c r="K310" s="16"/>
      <c r="O310" s="15" t="s">
        <v>245</v>
      </c>
      <c r="P310" s="217" t="s">
        <v>2897</v>
      </c>
      <c r="Q310" s="15"/>
      <c r="W310" t="s">
        <v>1141</v>
      </c>
    </row>
    <row r="311" spans="9:23">
      <c r="I311" s="16"/>
      <c r="J311" s="16"/>
      <c r="K311" s="16"/>
      <c r="O311" s="15" t="s">
        <v>245</v>
      </c>
      <c r="P311" s="217" t="s">
        <v>2898</v>
      </c>
      <c r="Q311" s="15"/>
      <c r="W311" t="s">
        <v>1141</v>
      </c>
    </row>
    <row r="312" spans="9:23">
      <c r="I312" s="16"/>
      <c r="J312" s="16"/>
      <c r="K312" s="16"/>
      <c r="O312" s="15" t="s">
        <v>245</v>
      </c>
      <c r="P312" s="162" t="s">
        <v>2908</v>
      </c>
      <c r="Q312" s="15"/>
      <c r="W312" t="s">
        <v>1141</v>
      </c>
    </row>
    <row r="313" spans="9:23">
      <c r="I313" s="16"/>
      <c r="J313" s="16"/>
      <c r="K313" s="16"/>
      <c r="O313" s="15"/>
      <c r="P313" s="15"/>
      <c r="Q313" s="15"/>
      <c r="W313" t="s">
        <v>1141</v>
      </c>
    </row>
    <row r="314" spans="9:23">
      <c r="I314" s="16"/>
      <c r="J314" s="16"/>
      <c r="K314" s="16"/>
      <c r="O314" s="2" t="s">
        <v>1197</v>
      </c>
      <c r="P314" s="224" t="s">
        <v>3460</v>
      </c>
      <c r="W314" t="s">
        <v>1141</v>
      </c>
    </row>
    <row r="315" spans="9:23">
      <c r="I315" s="16"/>
      <c r="J315" s="16"/>
      <c r="K315" s="16"/>
      <c r="O315" s="1">
        <v>1</v>
      </c>
      <c r="P315" s="224" t="s">
        <v>3071</v>
      </c>
      <c r="W315" t="s">
        <v>1141</v>
      </c>
    </row>
    <row r="316" spans="9:23">
      <c r="I316" s="16"/>
      <c r="J316" s="16"/>
      <c r="K316" s="16"/>
      <c r="O316" t="s">
        <v>245</v>
      </c>
      <c r="P316" s="224" t="s">
        <v>3072</v>
      </c>
      <c r="W316" t="s">
        <v>1141</v>
      </c>
    </row>
    <row r="317" spans="9:23">
      <c r="I317" s="16"/>
      <c r="J317" s="16"/>
      <c r="K317" s="16"/>
      <c r="O317" t="s">
        <v>245</v>
      </c>
      <c r="P317" s="217" t="s">
        <v>2911</v>
      </c>
      <c r="W317" t="s">
        <v>1141</v>
      </c>
    </row>
    <row r="318" spans="9:23" s="261" customFormat="1">
      <c r="I318" s="16"/>
      <c r="J318" s="16"/>
      <c r="K318" s="16"/>
      <c r="O318" s="22" t="s">
        <v>3650</v>
      </c>
      <c r="P318" s="15"/>
      <c r="Q318" s="15"/>
      <c r="R318" s="15"/>
      <c r="S318" s="15"/>
      <c r="W318" s="261" t="s">
        <v>1141</v>
      </c>
    </row>
    <row r="319" spans="9:23" s="261" customFormat="1">
      <c r="I319" s="16"/>
      <c r="J319" s="16"/>
      <c r="K319" s="16"/>
      <c r="O319" s="17" t="s">
        <v>1197</v>
      </c>
      <c r="P319" s="262" t="s">
        <v>3371</v>
      </c>
      <c r="Q319" s="2" t="s">
        <v>1197</v>
      </c>
      <c r="R319" s="80" t="s">
        <v>1306</v>
      </c>
      <c r="S319" s="15"/>
      <c r="W319" s="261" t="s">
        <v>1141</v>
      </c>
    </row>
    <row r="320" spans="9:23" s="261" customFormat="1">
      <c r="I320" s="16"/>
      <c r="J320" s="16"/>
      <c r="K320" s="16"/>
      <c r="O320" s="15" t="s">
        <v>245</v>
      </c>
      <c r="P320" s="261" t="s">
        <v>1407</v>
      </c>
      <c r="Q320" s="261" t="s">
        <v>245</v>
      </c>
      <c r="R320" s="78" t="s">
        <v>1397</v>
      </c>
      <c r="S320" s="15"/>
      <c r="W320" s="261" t="s">
        <v>1141</v>
      </c>
    </row>
    <row r="321" spans="1:23" s="261" customFormat="1">
      <c r="I321" s="16"/>
      <c r="J321" s="16"/>
      <c r="K321" s="16"/>
      <c r="O321" s="15" t="s">
        <v>245</v>
      </c>
      <c r="P321" s="58" t="s">
        <v>376</v>
      </c>
      <c r="Q321" s="261" t="s">
        <v>245</v>
      </c>
      <c r="S321" s="15"/>
      <c r="W321" s="261" t="s">
        <v>1141</v>
      </c>
    </row>
    <row r="322" spans="1:23" s="261" customFormat="1">
      <c r="I322" s="16"/>
      <c r="J322" s="16"/>
      <c r="K322" s="16"/>
      <c r="O322" s="15" t="s">
        <v>245</v>
      </c>
      <c r="P322" s="78" t="s">
        <v>2312</v>
      </c>
      <c r="Q322" s="2" t="s">
        <v>1197</v>
      </c>
      <c r="R322" s="193" t="s">
        <v>2602</v>
      </c>
      <c r="S322" s="15"/>
      <c r="W322" s="261" t="s">
        <v>1141</v>
      </c>
    </row>
    <row r="323" spans="1:23" s="261" customFormat="1">
      <c r="I323" s="16"/>
      <c r="J323" s="16"/>
      <c r="K323" s="16"/>
      <c r="O323" s="15" t="s">
        <v>245</v>
      </c>
      <c r="P323" s="180" t="s">
        <v>2313</v>
      </c>
      <c r="Q323" s="261" t="s">
        <v>245</v>
      </c>
      <c r="R323" s="193" t="s">
        <v>2603</v>
      </c>
      <c r="S323" s="15"/>
      <c r="W323" s="261" t="s">
        <v>1141</v>
      </c>
    </row>
    <row r="324" spans="1:23" s="261" customFormat="1">
      <c r="I324" s="16"/>
      <c r="J324" s="16"/>
      <c r="K324" s="16"/>
      <c r="O324" s="15" t="s">
        <v>245</v>
      </c>
      <c r="P324" s="255" t="s">
        <v>3651</v>
      </c>
      <c r="S324" s="15"/>
      <c r="W324" s="261" t="s">
        <v>1141</v>
      </c>
    </row>
    <row r="325" spans="1:23" s="261" customFormat="1">
      <c r="I325" s="16"/>
      <c r="J325" s="16"/>
      <c r="K325" s="16"/>
      <c r="O325" s="15"/>
      <c r="P325" s="15"/>
      <c r="Q325" s="15"/>
      <c r="R325" s="15"/>
      <c r="S325" s="15"/>
      <c r="W325" s="261" t="s">
        <v>1141</v>
      </c>
    </row>
    <row r="326" spans="1:23">
      <c r="A326" s="261" t="s">
        <v>6</v>
      </c>
      <c r="K326" s="16"/>
      <c r="W326" t="s">
        <v>1141</v>
      </c>
    </row>
    <row r="327" spans="1:23">
      <c r="C327" s="28" t="s">
        <v>1351</v>
      </c>
      <c r="K327" s="16"/>
      <c r="O327" s="15"/>
      <c r="P327" s="37" t="s">
        <v>1741</v>
      </c>
      <c r="Q327" s="15"/>
      <c r="W327" t="s">
        <v>1141</v>
      </c>
    </row>
    <row r="328" spans="1:23">
      <c r="C328" s="86" t="s">
        <v>510</v>
      </c>
      <c r="K328" s="16"/>
      <c r="O328" s="17" t="s">
        <v>1197</v>
      </c>
      <c r="P328" s="2" t="s">
        <v>1199</v>
      </c>
      <c r="Q328" s="15"/>
      <c r="W328" t="s">
        <v>1141</v>
      </c>
    </row>
    <row r="329" spans="1:23">
      <c r="K329" s="16"/>
      <c r="O329" s="15" t="s">
        <v>245</v>
      </c>
      <c r="P329" s="10" t="s">
        <v>1478</v>
      </c>
      <c r="Q329" s="15"/>
      <c r="R329" s="2"/>
      <c r="W329" t="s">
        <v>1141</v>
      </c>
    </row>
    <row r="330" spans="1:23">
      <c r="I330" s="16"/>
      <c r="J330" s="75"/>
      <c r="K330" s="16"/>
      <c r="O330" s="15" t="s">
        <v>245</v>
      </c>
      <c r="P330" s="92" t="s">
        <v>1352</v>
      </c>
      <c r="Q330" s="15"/>
      <c r="W330" t="s">
        <v>1141</v>
      </c>
    </row>
    <row r="331" spans="1:23">
      <c r="I331" s="16"/>
      <c r="J331" s="75"/>
      <c r="K331" s="16"/>
      <c r="O331" s="15"/>
      <c r="P331" s="15"/>
      <c r="Q331" s="15"/>
      <c r="R331" s="85"/>
      <c r="W331" t="s">
        <v>1141</v>
      </c>
    </row>
    <row r="332" spans="1:23">
      <c r="A332" t="s">
        <v>6</v>
      </c>
      <c r="I332" s="16"/>
      <c r="J332" s="75"/>
      <c r="K332" s="16"/>
      <c r="O332" s="15"/>
      <c r="P332" s="15"/>
      <c r="Q332" s="15"/>
      <c r="R332" s="85"/>
      <c r="W332" t="s">
        <v>1141</v>
      </c>
    </row>
    <row r="333" spans="1:23">
      <c r="C333" s="28" t="s">
        <v>1714</v>
      </c>
      <c r="G333" s="15" t="s">
        <v>245</v>
      </c>
      <c r="H333" s="37" t="s">
        <v>1737</v>
      </c>
      <c r="I333" s="15"/>
      <c r="J333" s="75"/>
      <c r="K333" s="16"/>
      <c r="O333" s="22" t="s">
        <v>563</v>
      </c>
      <c r="P333" s="15"/>
      <c r="Q333" s="15"/>
      <c r="R333" s="15"/>
      <c r="S333" s="15"/>
      <c r="T333" s="15"/>
      <c r="W333" t="s">
        <v>1141</v>
      </c>
    </row>
    <row r="334" spans="1:23">
      <c r="G334" s="17" t="s">
        <v>1197</v>
      </c>
      <c r="H334" s="16" t="s">
        <v>1012</v>
      </c>
      <c r="I334" s="15"/>
      <c r="J334" s="75"/>
      <c r="O334" s="17" t="s">
        <v>1197</v>
      </c>
      <c r="P334" s="10" t="s">
        <v>1715</v>
      </c>
      <c r="Q334" t="s">
        <v>1197</v>
      </c>
      <c r="R334" s="300" t="s">
        <v>4139</v>
      </c>
      <c r="W334" t="s">
        <v>1141</v>
      </c>
    </row>
    <row r="335" spans="1:23">
      <c r="G335" s="15" t="s">
        <v>245</v>
      </c>
      <c r="H335" s="173" t="s">
        <v>2115</v>
      </c>
      <c r="I335" s="15"/>
      <c r="J335" s="75"/>
      <c r="O335" s="17" t="s">
        <v>245</v>
      </c>
      <c r="P335" s="121" t="s">
        <v>560</v>
      </c>
      <c r="Q335" t="s">
        <v>245</v>
      </c>
      <c r="R335" s="300" t="s">
        <v>4140</v>
      </c>
      <c r="W335" t="s">
        <v>1141</v>
      </c>
    </row>
    <row r="336" spans="1:23">
      <c r="G336" s="15"/>
      <c r="H336" s="15"/>
      <c r="I336" s="15"/>
      <c r="J336" s="75"/>
      <c r="O336" s="17" t="s">
        <v>245</v>
      </c>
      <c r="P336" s="152" t="s">
        <v>3479</v>
      </c>
      <c r="Q336" t="s">
        <v>245</v>
      </c>
      <c r="W336" t="s">
        <v>1141</v>
      </c>
    </row>
    <row r="337" spans="1:23">
      <c r="I337" s="16"/>
      <c r="J337" s="75"/>
      <c r="O337" s="15" t="s">
        <v>245</v>
      </c>
      <c r="P337" s="10" t="s">
        <v>561</v>
      </c>
      <c r="Q337" t="s">
        <v>1197</v>
      </c>
      <c r="R337" s="203" t="s">
        <v>354</v>
      </c>
      <c r="W337" t="s">
        <v>1141</v>
      </c>
    </row>
    <row r="338" spans="1:23">
      <c r="I338" s="16"/>
      <c r="J338" s="75"/>
      <c r="O338" s="15" t="s">
        <v>245</v>
      </c>
      <c r="P338" s="58" t="s">
        <v>562</v>
      </c>
      <c r="Q338" t="s">
        <v>245</v>
      </c>
      <c r="R338" s="203" t="s">
        <v>2806</v>
      </c>
      <c r="W338" t="s">
        <v>1141</v>
      </c>
    </row>
    <row r="339" spans="1:23">
      <c r="I339" s="16"/>
      <c r="J339" s="75"/>
      <c r="O339" s="15" t="s">
        <v>245</v>
      </c>
      <c r="P339" s="88" t="s">
        <v>2964</v>
      </c>
      <c r="Q339" s="15"/>
      <c r="R339" s="85"/>
      <c r="W339" t="s">
        <v>1141</v>
      </c>
    </row>
    <row r="340" spans="1:23">
      <c r="I340" s="16"/>
      <c r="J340" s="75"/>
      <c r="K340" s="16"/>
      <c r="O340" s="15" t="s">
        <v>245</v>
      </c>
      <c r="P340" s="88" t="s">
        <v>2965</v>
      </c>
      <c r="Q340" s="15"/>
      <c r="R340" s="22" t="s">
        <v>2753</v>
      </c>
      <c r="S340" s="15"/>
      <c r="T340" s="15"/>
      <c r="W340" t="s">
        <v>1141</v>
      </c>
    </row>
    <row r="341" spans="1:23">
      <c r="I341" s="16"/>
      <c r="J341" s="75"/>
      <c r="K341" s="16"/>
      <c r="O341" s="15" t="s">
        <v>245</v>
      </c>
      <c r="P341" s="248" t="s">
        <v>358</v>
      </c>
      <c r="Q341" s="15" t="s">
        <v>1197</v>
      </c>
      <c r="R341" s="180" t="s">
        <v>2749</v>
      </c>
      <c r="S341" s="15"/>
      <c r="W341" t="s">
        <v>1141</v>
      </c>
    </row>
    <row r="342" spans="1:23">
      <c r="I342" s="16"/>
      <c r="J342" s="75"/>
      <c r="K342" s="16"/>
      <c r="O342" s="15"/>
      <c r="P342" s="15"/>
      <c r="Q342" s="15" t="s">
        <v>245</v>
      </c>
      <c r="R342" s="180" t="s">
        <v>2750</v>
      </c>
      <c r="S342" s="15"/>
      <c r="W342" t="s">
        <v>1141</v>
      </c>
    </row>
    <row r="343" spans="1:23">
      <c r="I343" s="16"/>
      <c r="J343" s="75"/>
      <c r="K343" s="16"/>
      <c r="Q343" s="15" t="s">
        <v>245</v>
      </c>
      <c r="R343" s="193" t="s">
        <v>2751</v>
      </c>
      <c r="S343" s="15"/>
      <c r="W343" t="s">
        <v>1141</v>
      </c>
    </row>
    <row r="344" spans="1:23">
      <c r="I344" s="16"/>
      <c r="J344" s="75"/>
      <c r="K344" s="16"/>
      <c r="Q344" s="15" t="s">
        <v>245</v>
      </c>
      <c r="R344" s="162" t="s">
        <v>2752</v>
      </c>
      <c r="S344" s="15"/>
      <c r="W344" t="s">
        <v>1141</v>
      </c>
    </row>
    <row r="345" spans="1:23">
      <c r="I345" s="16"/>
      <c r="J345" s="75"/>
      <c r="K345" s="16"/>
      <c r="Q345" s="15" t="s">
        <v>245</v>
      </c>
      <c r="R345" s="15"/>
      <c r="S345" s="15"/>
      <c r="W345" t="s">
        <v>1141</v>
      </c>
    </row>
    <row r="346" spans="1:23">
      <c r="A346" t="s">
        <v>6</v>
      </c>
      <c r="I346" s="16"/>
      <c r="J346" s="75"/>
      <c r="K346" s="16"/>
      <c r="R346" s="85"/>
      <c r="W346" t="s">
        <v>1141</v>
      </c>
    </row>
    <row r="347" spans="1:23" s="261" customFormat="1">
      <c r="I347" s="16"/>
      <c r="J347" s="75"/>
      <c r="K347" s="15" t="s">
        <v>1197</v>
      </c>
      <c r="L347" s="26" t="s">
        <v>2640</v>
      </c>
      <c r="M347" s="2" t="s">
        <v>1197</v>
      </c>
      <c r="N347" s="195" t="s">
        <v>2641</v>
      </c>
      <c r="R347" s="85"/>
      <c r="W347" s="261" t="s">
        <v>1141</v>
      </c>
    </row>
    <row r="348" spans="1:23" s="261" customFormat="1">
      <c r="C348" s="28" t="s">
        <v>1353</v>
      </c>
      <c r="I348" s="16"/>
      <c r="J348" s="75"/>
      <c r="K348" s="1">
        <v>1</v>
      </c>
      <c r="L348" s="2" t="s">
        <v>1862</v>
      </c>
      <c r="M348"/>
      <c r="N348"/>
      <c r="R348" s="85"/>
      <c r="W348" s="261" t="s">
        <v>1141</v>
      </c>
    </row>
    <row r="349" spans="1:23">
      <c r="C349" s="3" t="s">
        <v>4012</v>
      </c>
      <c r="K349" s="15" t="s">
        <v>245</v>
      </c>
      <c r="L349" t="s">
        <v>1785</v>
      </c>
      <c r="M349" s="2" t="s">
        <v>1197</v>
      </c>
      <c r="N349" s="78" t="s">
        <v>60</v>
      </c>
      <c r="W349" t="s">
        <v>1141</v>
      </c>
    </row>
    <row r="350" spans="1:23">
      <c r="K350" s="15" t="s">
        <v>245</v>
      </c>
      <c r="L350" s="121" t="s">
        <v>140</v>
      </c>
      <c r="M350" s="1">
        <v>1</v>
      </c>
      <c r="N350" s="78" t="s">
        <v>61</v>
      </c>
      <c r="W350" t="s">
        <v>1141</v>
      </c>
    </row>
    <row r="351" spans="1:23">
      <c r="I351" s="37" t="s">
        <v>1741</v>
      </c>
      <c r="J351" s="15"/>
      <c r="K351" s="15" t="s">
        <v>1197</v>
      </c>
      <c r="L351" t="s">
        <v>59</v>
      </c>
      <c r="M351" t="s">
        <v>245</v>
      </c>
      <c r="N351" s="78" t="s">
        <v>62</v>
      </c>
      <c r="W351" t="s">
        <v>1141</v>
      </c>
    </row>
    <row r="352" spans="1:23">
      <c r="I352" s="17" t="s">
        <v>1197</v>
      </c>
      <c r="J352" s="58" t="s">
        <v>1700</v>
      </c>
      <c r="K352" s="1">
        <v>1</v>
      </c>
      <c r="L352" s="4" t="s">
        <v>2048</v>
      </c>
      <c r="W352" t="s">
        <v>1141</v>
      </c>
    </row>
    <row r="353" spans="5:23">
      <c r="E353" s="37" t="s">
        <v>711</v>
      </c>
      <c r="F353" s="15"/>
      <c r="I353" s="15" t="s">
        <v>245</v>
      </c>
      <c r="J353" s="59" t="s">
        <v>533</v>
      </c>
      <c r="K353" s="261" t="s">
        <v>245</v>
      </c>
      <c r="L353" s="196" t="s">
        <v>2493</v>
      </c>
      <c r="W353" t="s">
        <v>1141</v>
      </c>
    </row>
    <row r="354" spans="5:23">
      <c r="E354" s="15" t="s">
        <v>1197</v>
      </c>
      <c r="F354" s="58" t="s">
        <v>1913</v>
      </c>
      <c r="G354" s="15"/>
      <c r="I354" s="37" t="s">
        <v>1741</v>
      </c>
      <c r="J354" s="15"/>
      <c r="K354" s="15" t="s">
        <v>245</v>
      </c>
      <c r="L354" s="189" t="s">
        <v>2456</v>
      </c>
      <c r="N354" s="121"/>
      <c r="W354" t="s">
        <v>1141</v>
      </c>
    </row>
    <row r="355" spans="5:23">
      <c r="E355" s="15" t="s">
        <v>245</v>
      </c>
      <c r="F355" s="58" t="s">
        <v>734</v>
      </c>
      <c r="G355" s="15"/>
      <c r="I355" s="15" t="s">
        <v>1197</v>
      </c>
      <c r="J355" t="s">
        <v>401</v>
      </c>
      <c r="K355" s="1">
        <v>1</v>
      </c>
      <c r="L355" t="s">
        <v>1784</v>
      </c>
      <c r="W355" t="s">
        <v>1141</v>
      </c>
    </row>
    <row r="356" spans="5:23">
      <c r="E356" s="15" t="s">
        <v>245</v>
      </c>
      <c r="F356" s="58" t="s">
        <v>735</v>
      </c>
      <c r="G356" s="15"/>
      <c r="I356" s="15" t="s">
        <v>245</v>
      </c>
      <c r="J356" s="10" t="s">
        <v>405</v>
      </c>
      <c r="K356" t="s">
        <v>245</v>
      </c>
      <c r="M356" s="2" t="s">
        <v>1197</v>
      </c>
      <c r="N356" t="s">
        <v>1713</v>
      </c>
      <c r="W356" t="s">
        <v>1141</v>
      </c>
    </row>
    <row r="357" spans="5:23">
      <c r="E357" s="15" t="s">
        <v>245</v>
      </c>
      <c r="F357" s="58" t="s">
        <v>3017</v>
      </c>
      <c r="G357" s="15"/>
      <c r="I357" s="15" t="s">
        <v>245</v>
      </c>
      <c r="J357" s="10" t="s">
        <v>652</v>
      </c>
      <c r="K357" s="2" t="s">
        <v>1197</v>
      </c>
      <c r="L357" t="s">
        <v>1788</v>
      </c>
      <c r="M357" s="1">
        <v>1</v>
      </c>
      <c r="N357" t="s">
        <v>414</v>
      </c>
      <c r="W357" t="s">
        <v>1141</v>
      </c>
    </row>
    <row r="358" spans="5:23">
      <c r="E358" s="15" t="s">
        <v>245</v>
      </c>
      <c r="F358" s="58" t="s">
        <v>410</v>
      </c>
      <c r="G358" s="15"/>
      <c r="I358" s="15" t="s">
        <v>245</v>
      </c>
      <c r="J358" s="176" t="s">
        <v>2044</v>
      </c>
      <c r="K358" s="1">
        <v>1</v>
      </c>
      <c r="L358" s="291" t="s">
        <v>4055</v>
      </c>
      <c r="M358" t="s">
        <v>245</v>
      </c>
      <c r="N358" t="s">
        <v>1786</v>
      </c>
      <c r="W358" t="s">
        <v>1141</v>
      </c>
    </row>
    <row r="359" spans="5:23">
      <c r="E359" s="15" t="s">
        <v>245</v>
      </c>
      <c r="F359" s="58" t="s">
        <v>825</v>
      </c>
      <c r="G359" s="15"/>
      <c r="I359" s="15" t="s">
        <v>245</v>
      </c>
      <c r="J359" s="7" t="s">
        <v>2043</v>
      </c>
      <c r="K359" s="261" t="s">
        <v>245</v>
      </c>
      <c r="L359" s="291" t="s">
        <v>4056</v>
      </c>
      <c r="M359" t="s">
        <v>245</v>
      </c>
      <c r="W359" t="s">
        <v>1141</v>
      </c>
    </row>
    <row r="360" spans="5:23">
      <c r="E360" s="15" t="s">
        <v>245</v>
      </c>
      <c r="F360" s="58" t="s">
        <v>1223</v>
      </c>
      <c r="G360" s="15"/>
      <c r="I360" s="15" t="s">
        <v>245</v>
      </c>
      <c r="J360" s="196" t="s">
        <v>2493</v>
      </c>
      <c r="K360" t="s">
        <v>245</v>
      </c>
      <c r="L360" s="85" t="s">
        <v>2108</v>
      </c>
      <c r="M360" s="2" t="s">
        <v>1197</v>
      </c>
      <c r="N360" s="26" t="s">
        <v>2642</v>
      </c>
      <c r="O360" s="2" t="s">
        <v>1197</v>
      </c>
      <c r="P360" t="s">
        <v>505</v>
      </c>
      <c r="W360" t="s">
        <v>1141</v>
      </c>
    </row>
    <row r="361" spans="5:23">
      <c r="E361" s="15" t="s">
        <v>245</v>
      </c>
      <c r="F361" s="58" t="s">
        <v>1224</v>
      </c>
      <c r="G361" s="15"/>
      <c r="I361" s="15"/>
      <c r="J361" s="15"/>
      <c r="K361" t="s">
        <v>245</v>
      </c>
      <c r="M361" s="1">
        <v>1</v>
      </c>
      <c r="N361" s="10" t="s">
        <v>781</v>
      </c>
      <c r="W361" t="s">
        <v>1141</v>
      </c>
    </row>
    <row r="362" spans="5:23">
      <c r="E362" s="15"/>
      <c r="F362" s="15"/>
      <c r="G362" s="15"/>
      <c r="I362" s="16"/>
      <c r="J362" s="75"/>
      <c r="K362" s="2" t="s">
        <v>1197</v>
      </c>
      <c r="L362" t="s">
        <v>691</v>
      </c>
      <c r="M362" t="s">
        <v>245</v>
      </c>
      <c r="N362" s="10" t="s">
        <v>1382</v>
      </c>
      <c r="W362" t="s">
        <v>1141</v>
      </c>
    </row>
    <row r="363" spans="5:23">
      <c r="I363" s="16"/>
      <c r="J363" s="75"/>
      <c r="K363" s="1">
        <v>1</v>
      </c>
      <c r="L363" s="4" t="s">
        <v>2892</v>
      </c>
      <c r="M363" s="1">
        <v>1</v>
      </c>
      <c r="N363" s="149" t="s">
        <v>1383</v>
      </c>
      <c r="W363" t="s">
        <v>1141</v>
      </c>
    </row>
    <row r="364" spans="5:23">
      <c r="I364" s="16"/>
      <c r="J364" s="75"/>
      <c r="K364" s="261" t="s">
        <v>245</v>
      </c>
      <c r="L364" s="196" t="s">
        <v>2493</v>
      </c>
      <c r="W364" t="s">
        <v>1141</v>
      </c>
    </row>
    <row r="365" spans="5:23">
      <c r="I365" s="16"/>
      <c r="J365" s="75"/>
      <c r="K365" s="1">
        <v>1</v>
      </c>
      <c r="L365" t="s">
        <v>1827</v>
      </c>
      <c r="N365" s="149"/>
      <c r="W365" t="s">
        <v>1141</v>
      </c>
    </row>
    <row r="366" spans="5:23">
      <c r="I366" s="16"/>
      <c r="J366" s="75"/>
      <c r="K366" t="s">
        <v>245</v>
      </c>
      <c r="W366" t="s">
        <v>1141</v>
      </c>
    </row>
    <row r="367" spans="5:23">
      <c r="I367" s="16"/>
      <c r="J367" s="75" t="s">
        <v>4057</v>
      </c>
      <c r="K367" s="2" t="s">
        <v>1197</v>
      </c>
      <c r="L367" t="s">
        <v>238</v>
      </c>
      <c r="M367" s="2" t="s">
        <v>1197</v>
      </c>
      <c r="N367" s="10" t="s">
        <v>749</v>
      </c>
      <c r="W367" t="s">
        <v>1141</v>
      </c>
    </row>
    <row r="368" spans="5:23">
      <c r="I368" s="16"/>
      <c r="J368" s="75"/>
      <c r="K368" s="1">
        <v>1</v>
      </c>
      <c r="L368" s="259" t="s">
        <v>3577</v>
      </c>
      <c r="M368" s="1">
        <v>1</v>
      </c>
      <c r="N368" s="217" t="s">
        <v>2890</v>
      </c>
      <c r="W368" t="s">
        <v>1141</v>
      </c>
    </row>
    <row r="369" spans="3:23" s="261" customFormat="1">
      <c r="I369" s="16"/>
      <c r="J369" s="75"/>
      <c r="K369" s="261" t="s">
        <v>245</v>
      </c>
      <c r="L369" s="196" t="s">
        <v>2493</v>
      </c>
      <c r="M369" t="s">
        <v>245</v>
      </c>
      <c r="N369" s="66" t="s">
        <v>2889</v>
      </c>
      <c r="W369" s="261" t="s">
        <v>1141</v>
      </c>
    </row>
    <row r="370" spans="3:23">
      <c r="I370" s="16"/>
      <c r="J370" s="75"/>
      <c r="K370" t="s">
        <v>245</v>
      </c>
      <c r="L370" s="197" t="s">
        <v>2891</v>
      </c>
      <c r="W370" t="s">
        <v>1141</v>
      </c>
    </row>
    <row r="371" spans="3:23">
      <c r="I371" s="16"/>
      <c r="J371" s="75"/>
      <c r="K371" s="1">
        <v>1</v>
      </c>
      <c r="L371" s="291" t="s">
        <v>4044</v>
      </c>
      <c r="M371" s="2"/>
      <c r="W371" t="s">
        <v>1141</v>
      </c>
    </row>
    <row r="372" spans="3:23">
      <c r="I372" s="16"/>
      <c r="J372" s="75"/>
      <c r="K372" t="s">
        <v>245</v>
      </c>
      <c r="N372" s="78"/>
      <c r="W372" t="s">
        <v>1141</v>
      </c>
    </row>
    <row r="373" spans="3:23">
      <c r="I373" s="16"/>
      <c r="J373" s="75"/>
      <c r="K373" s="2" t="s">
        <v>1197</v>
      </c>
      <c r="L373" s="85" t="s">
        <v>372</v>
      </c>
      <c r="N373" s="2"/>
      <c r="W373" t="s">
        <v>1141</v>
      </c>
    </row>
    <row r="374" spans="3:23">
      <c r="C374" s="41"/>
      <c r="I374" s="16"/>
      <c r="K374" s="1">
        <v>1</v>
      </c>
      <c r="L374" s="170" t="s">
        <v>2114</v>
      </c>
      <c r="W374" t="s">
        <v>1141</v>
      </c>
    </row>
    <row r="375" spans="3:23">
      <c r="H375" s="121" t="s">
        <v>140</v>
      </c>
      <c r="I375" s="16"/>
      <c r="J375" s="75"/>
      <c r="K375" t="s">
        <v>245</v>
      </c>
      <c r="L375" s="85" t="s">
        <v>63</v>
      </c>
      <c r="M375" s="2"/>
      <c r="N375" s="78"/>
      <c r="W375" t="s">
        <v>1141</v>
      </c>
    </row>
    <row r="376" spans="3:23">
      <c r="G376" s="37" t="s">
        <v>1741</v>
      </c>
      <c r="H376" s="15"/>
      <c r="I376" s="15"/>
      <c r="J376" s="121" t="s">
        <v>140</v>
      </c>
      <c r="K376" t="s">
        <v>245</v>
      </c>
      <c r="W376" t="s">
        <v>1141</v>
      </c>
    </row>
    <row r="377" spans="3:23">
      <c r="G377" s="15" t="s">
        <v>1197</v>
      </c>
      <c r="H377" t="s">
        <v>199</v>
      </c>
      <c r="I377" s="15" t="s">
        <v>1197</v>
      </c>
      <c r="J377" t="s">
        <v>653</v>
      </c>
      <c r="K377" s="2" t="s">
        <v>1197</v>
      </c>
      <c r="L377" t="s">
        <v>824</v>
      </c>
      <c r="N377" s="59"/>
      <c r="W377" t="s">
        <v>1141</v>
      </c>
    </row>
    <row r="378" spans="3:23">
      <c r="G378" s="15" t="s">
        <v>245</v>
      </c>
      <c r="H378" t="s">
        <v>192</v>
      </c>
      <c r="I378" s="1">
        <v>1</v>
      </c>
      <c r="J378" t="s">
        <v>786</v>
      </c>
      <c r="K378" s="1">
        <v>1</v>
      </c>
      <c r="L378" t="s">
        <v>64</v>
      </c>
      <c r="W378" t="s">
        <v>1141</v>
      </c>
    </row>
    <row r="379" spans="3:23">
      <c r="G379" s="15" t="s">
        <v>245</v>
      </c>
      <c r="H379" s="26" t="s">
        <v>2039</v>
      </c>
      <c r="I379" s="15" t="s">
        <v>245</v>
      </c>
      <c r="K379" t="s">
        <v>245</v>
      </c>
      <c r="M379" s="2"/>
      <c r="N379" s="78"/>
      <c r="W379" t="s">
        <v>1141</v>
      </c>
    </row>
    <row r="380" spans="3:23">
      <c r="G380" s="15"/>
      <c r="H380" s="15"/>
      <c r="I380" s="15" t="s">
        <v>1197</v>
      </c>
      <c r="J380" t="s">
        <v>605</v>
      </c>
      <c r="K380" s="2" t="s">
        <v>1197</v>
      </c>
      <c r="L380" s="10" t="s">
        <v>1793</v>
      </c>
      <c r="W380" t="s">
        <v>1141</v>
      </c>
    </row>
    <row r="381" spans="3:23">
      <c r="G381" s="2"/>
      <c r="H381" s="41"/>
      <c r="I381" s="1">
        <v>1</v>
      </c>
      <c r="J381" t="s">
        <v>785</v>
      </c>
      <c r="K381" s="1">
        <v>1</v>
      </c>
      <c r="L381" t="s">
        <v>492</v>
      </c>
      <c r="W381" t="s">
        <v>1141</v>
      </c>
    </row>
    <row r="382" spans="3:23">
      <c r="I382" t="s">
        <v>245</v>
      </c>
      <c r="J382" s="180" t="s">
        <v>2442</v>
      </c>
      <c r="K382" t="s">
        <v>245</v>
      </c>
      <c r="L382" t="s">
        <v>1826</v>
      </c>
      <c r="W382" t="s">
        <v>1141</v>
      </c>
    </row>
    <row r="383" spans="3:23">
      <c r="G383" s="2"/>
      <c r="H383" s="41"/>
      <c r="I383" t="s">
        <v>245</v>
      </c>
      <c r="K383" s="16"/>
      <c r="L383" s="121" t="s">
        <v>140</v>
      </c>
      <c r="W383" t="s">
        <v>1141</v>
      </c>
    </row>
    <row r="384" spans="3:23">
      <c r="I384" s="2" t="s">
        <v>1197</v>
      </c>
      <c r="J384" t="s">
        <v>97</v>
      </c>
      <c r="K384" s="2" t="s">
        <v>1197</v>
      </c>
      <c r="L384" t="s">
        <v>505</v>
      </c>
      <c r="W384" t="s">
        <v>1141</v>
      </c>
    </row>
    <row r="385" spans="8:23">
      <c r="H385" s="41"/>
      <c r="I385" s="1">
        <v>1</v>
      </c>
      <c r="J385" s="176" t="s">
        <v>2063</v>
      </c>
      <c r="K385" s="16"/>
      <c r="M385" s="78" t="s">
        <v>31</v>
      </c>
      <c r="N385" s="78"/>
      <c r="W385" t="s">
        <v>1141</v>
      </c>
    </row>
    <row r="386" spans="8:23">
      <c r="H386" s="40"/>
      <c r="I386" s="261" t="s">
        <v>245</v>
      </c>
      <c r="J386" s="215" t="s">
        <v>266</v>
      </c>
      <c r="K386" s="16"/>
      <c r="M386" s="78" t="s">
        <v>26</v>
      </c>
      <c r="N386" s="78"/>
      <c r="W386" t="s">
        <v>1141</v>
      </c>
    </row>
    <row r="387" spans="8:23">
      <c r="H387" s="40"/>
      <c r="I387" t="s">
        <v>245</v>
      </c>
      <c r="J387" s="31" t="s">
        <v>658</v>
      </c>
      <c r="M387" s="78" t="s">
        <v>32</v>
      </c>
      <c r="N387" s="78"/>
      <c r="W387" t="s">
        <v>1141</v>
      </c>
    </row>
    <row r="388" spans="8:23">
      <c r="H388" s="40"/>
      <c r="I388" t="s">
        <v>245</v>
      </c>
      <c r="J388" s="123" t="s">
        <v>361</v>
      </c>
      <c r="K388" s="16"/>
      <c r="M388" s="78" t="s">
        <v>27</v>
      </c>
      <c r="N388" s="78"/>
      <c r="W388" t="s">
        <v>1141</v>
      </c>
    </row>
    <row r="389" spans="8:23">
      <c r="I389" t="s">
        <v>245</v>
      </c>
      <c r="J389" t="s">
        <v>359</v>
      </c>
      <c r="K389" s="2" t="s">
        <v>1197</v>
      </c>
      <c r="L389" s="210" t="s">
        <v>1524</v>
      </c>
      <c r="M389" s="78" t="s">
        <v>28</v>
      </c>
      <c r="N389" s="78"/>
      <c r="W389" t="s">
        <v>1141</v>
      </c>
    </row>
    <row r="390" spans="8:23">
      <c r="I390" s="1">
        <v>1</v>
      </c>
      <c r="J390" s="224" t="s">
        <v>3163</v>
      </c>
      <c r="K390" t="s">
        <v>245</v>
      </c>
      <c r="L390" s="203" t="s">
        <v>2786</v>
      </c>
      <c r="M390" s="78" t="s">
        <v>360</v>
      </c>
      <c r="N390" s="78"/>
      <c r="W390" t="s">
        <v>1141</v>
      </c>
    </row>
    <row r="391" spans="8:23">
      <c r="I391" t="s">
        <v>245</v>
      </c>
      <c r="J391" s="217" t="s">
        <v>3016</v>
      </c>
      <c r="K391" t="s">
        <v>245</v>
      </c>
      <c r="L391" s="203" t="s">
        <v>2787</v>
      </c>
      <c r="M391" s="78" t="s">
        <v>29</v>
      </c>
      <c r="N391" s="78"/>
      <c r="W391" t="s">
        <v>1141</v>
      </c>
    </row>
    <row r="392" spans="8:23">
      <c r="I392" s="1">
        <v>1</v>
      </c>
      <c r="J392" s="224" t="s">
        <v>3145</v>
      </c>
      <c r="K392" t="s">
        <v>245</v>
      </c>
      <c r="L392" s="203" t="s">
        <v>2788</v>
      </c>
      <c r="M392" s="78" t="s">
        <v>30</v>
      </c>
      <c r="W392" t="s">
        <v>1141</v>
      </c>
    </row>
    <row r="393" spans="8:23">
      <c r="I393" t="s">
        <v>245</v>
      </c>
      <c r="K393" s="16"/>
      <c r="W393" t="s">
        <v>1141</v>
      </c>
    </row>
    <row r="394" spans="8:23">
      <c r="I394" s="2" t="s">
        <v>1197</v>
      </c>
      <c r="J394" s="170" t="s">
        <v>2050</v>
      </c>
      <c r="K394" s="16"/>
      <c r="W394" t="s">
        <v>1141</v>
      </c>
    </row>
    <row r="395" spans="8:23">
      <c r="I395" s="1">
        <v>1</v>
      </c>
      <c r="J395" t="s">
        <v>403</v>
      </c>
      <c r="K395" s="16"/>
      <c r="W395" t="s">
        <v>1141</v>
      </c>
    </row>
    <row r="396" spans="8:23">
      <c r="I396" t="s">
        <v>245</v>
      </c>
      <c r="J396" s="170" t="s">
        <v>2049</v>
      </c>
      <c r="K396" s="2" t="s">
        <v>1197</v>
      </c>
      <c r="L396" t="s">
        <v>1063</v>
      </c>
      <c r="W396" t="s">
        <v>1141</v>
      </c>
    </row>
    <row r="397" spans="8:23">
      <c r="I397" t="s">
        <v>245</v>
      </c>
      <c r="K397" s="1">
        <v>1</v>
      </c>
      <c r="L397" s="170" t="s">
        <v>2033</v>
      </c>
      <c r="W397" t="s">
        <v>1141</v>
      </c>
    </row>
    <row r="398" spans="8:23">
      <c r="I398" s="2" t="s">
        <v>1197</v>
      </c>
      <c r="J398" t="s">
        <v>292</v>
      </c>
      <c r="K398" t="s">
        <v>245</v>
      </c>
      <c r="L398" s="180" t="s">
        <v>2449</v>
      </c>
      <c r="W398" t="s">
        <v>1141</v>
      </c>
    </row>
    <row r="399" spans="8:23">
      <c r="I399" s="1">
        <v>1</v>
      </c>
      <c r="J399" s="26" t="s">
        <v>2796</v>
      </c>
      <c r="M399" s="37" t="s">
        <v>1741</v>
      </c>
      <c r="N399" s="15"/>
      <c r="O399" s="15"/>
      <c r="W399" t="s">
        <v>1141</v>
      </c>
    </row>
    <row r="400" spans="8:23">
      <c r="I400" t="s">
        <v>245</v>
      </c>
      <c r="J400" s="111" t="s">
        <v>1142</v>
      </c>
      <c r="M400" s="15" t="s">
        <v>1197</v>
      </c>
      <c r="N400" s="78" t="s">
        <v>287</v>
      </c>
      <c r="O400" s="15"/>
      <c r="W400" t="s">
        <v>1141</v>
      </c>
    </row>
    <row r="401" spans="9:23">
      <c r="I401" t="s">
        <v>245</v>
      </c>
      <c r="J401" s="111" t="s">
        <v>1755</v>
      </c>
      <c r="M401" s="15" t="s">
        <v>245</v>
      </c>
      <c r="N401" s="4" t="s">
        <v>3820</v>
      </c>
      <c r="O401" s="15"/>
      <c r="W401" t="s">
        <v>1141</v>
      </c>
    </row>
    <row r="402" spans="9:23">
      <c r="I402" t="s">
        <v>245</v>
      </c>
      <c r="J402" s="123" t="s">
        <v>1756</v>
      </c>
      <c r="M402" s="15" t="s">
        <v>245</v>
      </c>
      <c r="N402" s="58" t="s">
        <v>2961</v>
      </c>
      <c r="O402" s="15"/>
      <c r="W402" t="s">
        <v>1141</v>
      </c>
    </row>
    <row r="403" spans="9:23">
      <c r="I403" t="s">
        <v>245</v>
      </c>
      <c r="J403" s="112" t="s">
        <v>1893</v>
      </c>
      <c r="M403" s="15"/>
      <c r="N403" s="15"/>
      <c r="O403" s="15"/>
      <c r="W403" t="s">
        <v>1141</v>
      </c>
    </row>
    <row r="404" spans="9:23">
      <c r="I404" s="1">
        <v>1</v>
      </c>
      <c r="J404" s="180" t="s">
        <v>2389</v>
      </c>
      <c r="W404" t="s">
        <v>1141</v>
      </c>
    </row>
    <row r="405" spans="9:23">
      <c r="I405" s="1">
        <v>1</v>
      </c>
      <c r="J405" s="203" t="s">
        <v>2797</v>
      </c>
      <c r="W405" t="s">
        <v>1141</v>
      </c>
    </row>
    <row r="406" spans="9:23">
      <c r="N406" s="121" t="s">
        <v>141</v>
      </c>
      <c r="W406" t="s">
        <v>1141</v>
      </c>
    </row>
    <row r="407" spans="9:23">
      <c r="L407" s="38" t="s">
        <v>1541</v>
      </c>
      <c r="M407" s="15"/>
      <c r="N407" s="38" t="s">
        <v>1541</v>
      </c>
      <c r="O407" s="15"/>
      <c r="P407" s="121" t="s">
        <v>141</v>
      </c>
      <c r="W407" t="s">
        <v>1141</v>
      </c>
    </row>
    <row r="408" spans="9:23">
      <c r="I408" s="37" t="s">
        <v>1741</v>
      </c>
      <c r="J408" s="15"/>
      <c r="K408" s="15"/>
      <c r="M408" s="16" t="s">
        <v>1197</v>
      </c>
      <c r="N408" s="10" t="s">
        <v>1763</v>
      </c>
      <c r="O408" s="15" t="s">
        <v>1197</v>
      </c>
      <c r="P408" s="10" t="s">
        <v>1743</v>
      </c>
      <c r="W408" t="s">
        <v>1141</v>
      </c>
    </row>
    <row r="409" spans="9:23">
      <c r="I409" s="17" t="s">
        <v>1197</v>
      </c>
      <c r="J409" t="s">
        <v>790</v>
      </c>
      <c r="K409" s="15"/>
      <c r="M409" s="16" t="s">
        <v>245</v>
      </c>
      <c r="N409" t="s">
        <v>1030</v>
      </c>
      <c r="O409" s="1">
        <v>1</v>
      </c>
      <c r="P409" s="108" t="s">
        <v>929</v>
      </c>
      <c r="W409" t="s">
        <v>1141</v>
      </c>
    </row>
    <row r="410" spans="9:23">
      <c r="I410" s="15" t="s">
        <v>245</v>
      </c>
      <c r="J410" s="2" t="s">
        <v>1863</v>
      </c>
      <c r="K410" s="15"/>
      <c r="M410" s="16" t="s">
        <v>245</v>
      </c>
      <c r="N410" s="31" t="s">
        <v>978</v>
      </c>
      <c r="O410" s="15" t="s">
        <v>245</v>
      </c>
      <c r="P410" s="108" t="s">
        <v>555</v>
      </c>
      <c r="W410" t="s">
        <v>1141</v>
      </c>
    </row>
    <row r="411" spans="9:23">
      <c r="I411" s="15" t="s">
        <v>245</v>
      </c>
      <c r="J411" s="85" t="s">
        <v>1864</v>
      </c>
      <c r="K411" s="15"/>
      <c r="M411" t="s">
        <v>245</v>
      </c>
      <c r="N411" s="115" t="s">
        <v>1504</v>
      </c>
      <c r="O411" s="15" t="s">
        <v>245</v>
      </c>
      <c r="P411" s="78"/>
      <c r="W411" t="s">
        <v>1141</v>
      </c>
    </row>
    <row r="412" spans="9:23">
      <c r="I412" s="15" t="s">
        <v>245</v>
      </c>
      <c r="K412" s="15"/>
      <c r="M412" s="16" t="s">
        <v>245</v>
      </c>
      <c r="N412" t="s">
        <v>1533</v>
      </c>
      <c r="O412" s="15" t="s">
        <v>1197</v>
      </c>
      <c r="P412" s="10" t="s">
        <v>693</v>
      </c>
      <c r="W412" t="s">
        <v>1141</v>
      </c>
    </row>
    <row r="413" spans="9:23">
      <c r="I413" s="15" t="s">
        <v>1197</v>
      </c>
      <c r="J413" t="s">
        <v>1157</v>
      </c>
      <c r="K413" s="15"/>
      <c r="L413" t="s">
        <v>925</v>
      </c>
      <c r="M413" t="s">
        <v>245</v>
      </c>
      <c r="N413" s="78" t="s">
        <v>1572</v>
      </c>
      <c r="O413" s="1">
        <v>1</v>
      </c>
      <c r="P413" s="108" t="s">
        <v>1532</v>
      </c>
      <c r="W413" t="s">
        <v>1141</v>
      </c>
    </row>
    <row r="414" spans="9:23">
      <c r="I414" s="15" t="s">
        <v>245</v>
      </c>
      <c r="J414" s="2" t="s">
        <v>1865</v>
      </c>
      <c r="K414" s="15"/>
      <c r="L414" t="s">
        <v>1080</v>
      </c>
      <c r="M414" t="s">
        <v>245</v>
      </c>
      <c r="N414" s="108" t="s">
        <v>2960</v>
      </c>
      <c r="O414" s="15" t="s">
        <v>245</v>
      </c>
      <c r="P414" s="108" t="s">
        <v>556</v>
      </c>
      <c r="W414" t="s">
        <v>1141</v>
      </c>
    </row>
    <row r="415" spans="9:23">
      <c r="I415" s="15"/>
      <c r="J415" s="15"/>
      <c r="K415" s="15"/>
      <c r="L415" t="s">
        <v>684</v>
      </c>
      <c r="M415" t="s">
        <v>245</v>
      </c>
      <c r="N415" s="108" t="s">
        <v>2958</v>
      </c>
      <c r="O415" s="15"/>
      <c r="W415" t="s">
        <v>1141</v>
      </c>
    </row>
    <row r="416" spans="9:23">
      <c r="K416" s="15"/>
      <c r="M416" t="s">
        <v>245</v>
      </c>
      <c r="O416" s="15" t="s">
        <v>1197</v>
      </c>
      <c r="P416" s="10" t="s">
        <v>1569</v>
      </c>
      <c r="W416" t="s">
        <v>1141</v>
      </c>
    </row>
    <row r="417" spans="11:23">
      <c r="K417" s="15" t="s">
        <v>1197</v>
      </c>
      <c r="L417" s="16" t="s">
        <v>1761</v>
      </c>
      <c r="M417" s="16" t="s">
        <v>1197</v>
      </c>
      <c r="N417" s="107" t="s">
        <v>1762</v>
      </c>
      <c r="O417" s="1">
        <v>1</v>
      </c>
      <c r="P417" s="10" t="s">
        <v>1031</v>
      </c>
      <c r="W417" t="s">
        <v>1141</v>
      </c>
    </row>
    <row r="418" spans="11:23">
      <c r="K418" s="15" t="s">
        <v>245</v>
      </c>
      <c r="L418" s="121" t="s">
        <v>141</v>
      </c>
      <c r="M418" s="16" t="s">
        <v>245</v>
      </c>
      <c r="N418" s="121" t="s">
        <v>141</v>
      </c>
      <c r="O418" s="15" t="s">
        <v>245</v>
      </c>
      <c r="P418" s="10"/>
      <c r="W418" t="s">
        <v>1141</v>
      </c>
    </row>
    <row r="419" spans="11:23">
      <c r="K419" s="15" t="s">
        <v>245</v>
      </c>
      <c r="L419" s="166" t="s">
        <v>2074</v>
      </c>
      <c r="M419" s="16" t="s">
        <v>245</v>
      </c>
      <c r="N419" s="16" t="s">
        <v>545</v>
      </c>
      <c r="O419" s="15" t="s">
        <v>245</v>
      </c>
      <c r="P419" s="10"/>
      <c r="W419" t="s">
        <v>1141</v>
      </c>
    </row>
    <row r="420" spans="11:23">
      <c r="K420" s="15" t="s">
        <v>245</v>
      </c>
      <c r="L420" s="16" t="s">
        <v>544</v>
      </c>
      <c r="M420" t="s">
        <v>245</v>
      </c>
      <c r="N420" s="115" t="s">
        <v>1504</v>
      </c>
      <c r="O420" s="15" t="s">
        <v>1197</v>
      </c>
      <c r="P420" s="10" t="s">
        <v>1570</v>
      </c>
      <c r="W420" t="s">
        <v>1141</v>
      </c>
    </row>
    <row r="421" spans="11:23">
      <c r="K421" s="15" t="s">
        <v>245</v>
      </c>
      <c r="L421" s="16" t="s">
        <v>714</v>
      </c>
      <c r="M421" s="15" t="s">
        <v>245</v>
      </c>
      <c r="N421" s="15"/>
      <c r="O421" s="1">
        <v>1</v>
      </c>
      <c r="P421" t="s">
        <v>1764</v>
      </c>
      <c r="W421" t="s">
        <v>1141</v>
      </c>
    </row>
    <row r="422" spans="11:23">
      <c r="K422" s="15" t="s">
        <v>245</v>
      </c>
      <c r="L422" s="81" t="s">
        <v>1573</v>
      </c>
      <c r="M422" s="15" t="s">
        <v>245</v>
      </c>
      <c r="N422" t="s">
        <v>352</v>
      </c>
      <c r="O422" s="261" t="s">
        <v>245</v>
      </c>
      <c r="P422" s="217" t="s">
        <v>3887</v>
      </c>
      <c r="W422" t="s">
        <v>1141</v>
      </c>
    </row>
    <row r="423" spans="11:23">
      <c r="K423" s="15" t="s">
        <v>245</v>
      </c>
      <c r="L423" s="115" t="s">
        <v>1504</v>
      </c>
      <c r="M423" s="1">
        <v>1</v>
      </c>
      <c r="N423" t="s">
        <v>1611</v>
      </c>
      <c r="W423" t="s">
        <v>1141</v>
      </c>
    </row>
    <row r="424" spans="11:23">
      <c r="K424" s="15" t="s">
        <v>245</v>
      </c>
      <c r="M424" s="15" t="s">
        <v>245</v>
      </c>
      <c r="N424" t="s">
        <v>379</v>
      </c>
      <c r="W424" t="s">
        <v>1141</v>
      </c>
    </row>
    <row r="425" spans="11:23">
      <c r="K425" s="15"/>
      <c r="L425" s="38" t="s">
        <v>132</v>
      </c>
      <c r="M425" s="15" t="s">
        <v>245</v>
      </c>
      <c r="N425" s="65" t="s">
        <v>1420</v>
      </c>
      <c r="W425" t="s">
        <v>1141</v>
      </c>
    </row>
    <row r="426" spans="11:23">
      <c r="K426" s="15" t="s">
        <v>1197</v>
      </c>
      <c r="L426" s="255" t="s">
        <v>3576</v>
      </c>
      <c r="M426" s="1">
        <v>1</v>
      </c>
      <c r="N426" s="78" t="s">
        <v>1571</v>
      </c>
      <c r="W426" t="s">
        <v>1141</v>
      </c>
    </row>
    <row r="427" spans="11:23">
      <c r="K427" s="15" t="s">
        <v>245</v>
      </c>
      <c r="L427" s="258" t="s">
        <v>3575</v>
      </c>
      <c r="M427" s="15" t="s">
        <v>245</v>
      </c>
      <c r="N427" s="126" t="s">
        <v>1752</v>
      </c>
      <c r="W427" t="s">
        <v>1141</v>
      </c>
    </row>
    <row r="428" spans="11:23">
      <c r="K428" s="15" t="s">
        <v>245</v>
      </c>
      <c r="L428" s="197" t="s">
        <v>2493</v>
      </c>
      <c r="M428" s="15" t="s">
        <v>245</v>
      </c>
      <c r="N428" s="26" t="s">
        <v>2959</v>
      </c>
      <c r="W428" t="s">
        <v>1141</v>
      </c>
    </row>
    <row r="429" spans="11:23">
      <c r="K429" s="15" t="s">
        <v>245</v>
      </c>
      <c r="L429" s="168" t="s">
        <v>543</v>
      </c>
      <c r="M429" s="15" t="s">
        <v>245</v>
      </c>
      <c r="N429" s="121" t="s">
        <v>141</v>
      </c>
      <c r="W429" t="s">
        <v>1141</v>
      </c>
    </row>
    <row r="430" spans="11:23">
      <c r="K430" s="15" t="s">
        <v>245</v>
      </c>
      <c r="L430" s="16" t="s">
        <v>22</v>
      </c>
      <c r="M430" s="15" t="s">
        <v>245</v>
      </c>
      <c r="W430" t="s">
        <v>1141</v>
      </c>
    </row>
    <row r="431" spans="11:23" s="261" customFormat="1">
      <c r="K431" s="15"/>
      <c r="L431" s="15"/>
      <c r="M431"/>
      <c r="W431" s="261" t="s">
        <v>1141</v>
      </c>
    </row>
    <row r="432" spans="11:23" s="261" customFormat="1">
      <c r="K432" s="2" t="s">
        <v>1197</v>
      </c>
      <c r="L432" s="221" t="s">
        <v>3928</v>
      </c>
      <c r="W432" s="261" t="s">
        <v>1141</v>
      </c>
    </row>
    <row r="433" spans="1:23" s="261" customFormat="1">
      <c r="K433" s="261" t="s">
        <v>245</v>
      </c>
      <c r="L433" s="217" t="s">
        <v>3929</v>
      </c>
      <c r="W433" s="261" t="s">
        <v>1141</v>
      </c>
    </row>
    <row r="434" spans="1:23" s="261" customFormat="1">
      <c r="K434" s="261" t="s">
        <v>245</v>
      </c>
      <c r="L434" s="279" t="s">
        <v>3930</v>
      </c>
      <c r="W434" s="261" t="s">
        <v>1141</v>
      </c>
    </row>
    <row r="435" spans="1:23">
      <c r="A435" s="262" t="s">
        <v>4043</v>
      </c>
      <c r="I435" s="16"/>
      <c r="J435" s="75"/>
      <c r="W435" t="s">
        <v>1141</v>
      </c>
    </row>
    <row r="436" spans="1:23">
      <c r="C436" s="3" t="s">
        <v>3340</v>
      </c>
      <c r="I436" s="17" t="s">
        <v>1197</v>
      </c>
      <c r="J436" s="2" t="s">
        <v>77</v>
      </c>
      <c r="K436" s="16"/>
      <c r="W436" t="s">
        <v>1141</v>
      </c>
    </row>
    <row r="437" spans="1:23">
      <c r="C437" s="40" t="s">
        <v>1255</v>
      </c>
      <c r="I437" s="1">
        <v>1</v>
      </c>
      <c r="J437" s="2" t="s">
        <v>531</v>
      </c>
      <c r="K437" s="16"/>
      <c r="W437" t="s">
        <v>1141</v>
      </c>
    </row>
    <row r="438" spans="1:23">
      <c r="C438" s="41" t="s">
        <v>187</v>
      </c>
      <c r="I438" s="15" t="s">
        <v>245</v>
      </c>
      <c r="J438" s="88" t="s">
        <v>1539</v>
      </c>
      <c r="K438" s="16"/>
      <c r="W438" t="s">
        <v>1141</v>
      </c>
    </row>
    <row r="439" spans="1:23">
      <c r="E439" s="37" t="s">
        <v>1737</v>
      </c>
      <c r="F439" s="15"/>
      <c r="G439" s="15"/>
      <c r="H439" s="15"/>
      <c r="I439" s="15" t="s">
        <v>245</v>
      </c>
      <c r="J439" s="121" t="s">
        <v>140</v>
      </c>
      <c r="K439" s="16"/>
      <c r="W439" t="s">
        <v>1141</v>
      </c>
    </row>
    <row r="440" spans="1:23">
      <c r="E440" s="17" t="s">
        <v>1197</v>
      </c>
      <c r="F440" s="16" t="s">
        <v>900</v>
      </c>
      <c r="G440" s="18" t="s">
        <v>1197</v>
      </c>
      <c r="H440" s="16" t="s">
        <v>666</v>
      </c>
      <c r="I440" s="17" t="s">
        <v>1197</v>
      </c>
      <c r="J440" s="58" t="s">
        <v>807</v>
      </c>
      <c r="K440" s="16"/>
      <c r="W440" t="s">
        <v>1141</v>
      </c>
    </row>
    <row r="441" spans="1:23">
      <c r="E441" s="15" t="s">
        <v>245</v>
      </c>
      <c r="F441" s="16" t="s">
        <v>1839</v>
      </c>
      <c r="G441" s="16" t="s">
        <v>245</v>
      </c>
      <c r="H441" s="172" t="s">
        <v>1042</v>
      </c>
      <c r="I441" s="1">
        <v>1</v>
      </c>
      <c r="J441" s="59" t="s">
        <v>1840</v>
      </c>
      <c r="K441" s="16"/>
      <c r="W441" t="s">
        <v>1141</v>
      </c>
    </row>
    <row r="442" spans="1:23">
      <c r="E442" s="15" t="s">
        <v>245</v>
      </c>
      <c r="F442" s="16" t="s">
        <v>938</v>
      </c>
      <c r="G442" s="16" t="s">
        <v>245</v>
      </c>
      <c r="H442" s="18" t="s">
        <v>1837</v>
      </c>
      <c r="I442" s="15" t="s">
        <v>245</v>
      </c>
      <c r="J442" s="59"/>
      <c r="K442" s="16"/>
      <c r="W442" t="s">
        <v>1141</v>
      </c>
    </row>
    <row r="443" spans="1:23">
      <c r="E443" s="15" t="s">
        <v>245</v>
      </c>
      <c r="F443" s="116" t="s">
        <v>1739</v>
      </c>
      <c r="G443" s="16" t="s">
        <v>245</v>
      </c>
      <c r="H443" s="121" t="s">
        <v>140</v>
      </c>
      <c r="I443" s="17" t="s">
        <v>1197</v>
      </c>
      <c r="J443" t="s">
        <v>521</v>
      </c>
      <c r="K443" s="16"/>
      <c r="W443" t="s">
        <v>1141</v>
      </c>
    </row>
    <row r="444" spans="1:23">
      <c r="E444" s="15" t="s">
        <v>245</v>
      </c>
      <c r="F444" s="121" t="s">
        <v>140</v>
      </c>
      <c r="G444" s="18" t="s">
        <v>1197</v>
      </c>
      <c r="H444" s="16" t="s">
        <v>1779</v>
      </c>
      <c r="I444" s="1">
        <v>1</v>
      </c>
      <c r="J444" s="59" t="s">
        <v>532</v>
      </c>
      <c r="K444" s="16"/>
      <c r="W444" t="s">
        <v>1141</v>
      </c>
    </row>
    <row r="445" spans="1:23">
      <c r="E445" s="15" t="s">
        <v>245</v>
      </c>
      <c r="F445" s="16"/>
      <c r="G445" t="s">
        <v>245</v>
      </c>
      <c r="H445" s="61" t="s">
        <v>1836</v>
      </c>
      <c r="I445" s="15" t="s">
        <v>245</v>
      </c>
      <c r="K445" s="16"/>
      <c r="W445" t="s">
        <v>1141</v>
      </c>
    </row>
    <row r="446" spans="1:23">
      <c r="E446" s="15" t="s">
        <v>245</v>
      </c>
      <c r="F446" s="16"/>
      <c r="G446" t="s">
        <v>245</v>
      </c>
      <c r="H446" s="60" t="s">
        <v>1531</v>
      </c>
      <c r="I446" s="17" t="s">
        <v>1197</v>
      </c>
      <c r="J446" s="58" t="s">
        <v>1700</v>
      </c>
      <c r="K446" s="16"/>
      <c r="W446" t="s">
        <v>1141</v>
      </c>
    </row>
    <row r="447" spans="1:23">
      <c r="E447" s="15" t="s">
        <v>245</v>
      </c>
      <c r="F447" s="16"/>
      <c r="G447" t="s">
        <v>245</v>
      </c>
      <c r="H447" s="61" t="s">
        <v>136</v>
      </c>
      <c r="I447" s="1">
        <v>1</v>
      </c>
      <c r="J447" s="176" t="s">
        <v>2045</v>
      </c>
      <c r="K447" s="16"/>
      <c r="W447" t="s">
        <v>1141</v>
      </c>
    </row>
    <row r="448" spans="1:23">
      <c r="E448" s="15" t="s">
        <v>245</v>
      </c>
      <c r="F448" s="16"/>
      <c r="G448" t="s">
        <v>245</v>
      </c>
      <c r="H448" s="59" t="s">
        <v>522</v>
      </c>
      <c r="I448" s="15" t="s">
        <v>245</v>
      </c>
      <c r="K448" s="16"/>
      <c r="W448" t="s">
        <v>1141</v>
      </c>
    </row>
    <row r="449" spans="5:23">
      <c r="E449" s="15" t="s">
        <v>245</v>
      </c>
      <c r="F449" s="16"/>
      <c r="G449" t="s">
        <v>245</v>
      </c>
      <c r="H449" s="61" t="s">
        <v>1838</v>
      </c>
      <c r="I449" s="17" t="s">
        <v>1197</v>
      </c>
      <c r="J449" s="59" t="s">
        <v>1214</v>
      </c>
      <c r="K449" s="16"/>
      <c r="W449" t="s">
        <v>1141</v>
      </c>
    </row>
    <row r="450" spans="5:23">
      <c r="E450" s="15" t="s">
        <v>245</v>
      </c>
      <c r="F450" s="16"/>
      <c r="G450" t="s">
        <v>245</v>
      </c>
      <c r="H450" s="23" t="s">
        <v>763</v>
      </c>
      <c r="I450" s="1">
        <v>1</v>
      </c>
      <c r="J450" s="59" t="s">
        <v>534</v>
      </c>
      <c r="K450" s="16"/>
      <c r="W450" t="s">
        <v>1141</v>
      </c>
    </row>
    <row r="451" spans="5:23">
      <c r="E451" s="15" t="s">
        <v>245</v>
      </c>
      <c r="F451" s="16"/>
      <c r="G451" t="s">
        <v>245</v>
      </c>
      <c r="H451" s="16"/>
      <c r="I451" s="15" t="s">
        <v>245</v>
      </c>
      <c r="J451" s="58" t="s">
        <v>1369</v>
      </c>
      <c r="K451" s="16"/>
      <c r="W451" t="s">
        <v>1141</v>
      </c>
    </row>
    <row r="452" spans="5:23">
      <c r="E452" s="15" t="s">
        <v>245</v>
      </c>
      <c r="F452" s="16"/>
      <c r="G452" s="18" t="s">
        <v>1197</v>
      </c>
      <c r="H452" s="155" t="s">
        <v>801</v>
      </c>
      <c r="I452" s="15" t="s">
        <v>245</v>
      </c>
      <c r="K452" s="16"/>
      <c r="W452" t="s">
        <v>1141</v>
      </c>
    </row>
    <row r="453" spans="5:23">
      <c r="E453" s="15" t="s">
        <v>245</v>
      </c>
      <c r="F453" s="16"/>
      <c r="G453" t="s">
        <v>245</v>
      </c>
      <c r="H453" s="166" t="s">
        <v>2061</v>
      </c>
      <c r="I453" s="17" t="s">
        <v>1197</v>
      </c>
      <c r="J453" s="29" t="s">
        <v>1586</v>
      </c>
      <c r="K453" s="16"/>
      <c r="W453" t="s">
        <v>1141</v>
      </c>
    </row>
    <row r="454" spans="5:23">
      <c r="E454" s="15" t="s">
        <v>245</v>
      </c>
      <c r="F454" s="16"/>
      <c r="G454" t="s">
        <v>245</v>
      </c>
      <c r="H454" s="255" t="s">
        <v>3540</v>
      </c>
      <c r="I454" s="1">
        <v>1</v>
      </c>
      <c r="J454" s="59" t="s">
        <v>99</v>
      </c>
      <c r="K454" s="16"/>
      <c r="W454" t="s">
        <v>1141</v>
      </c>
    </row>
    <row r="455" spans="5:23">
      <c r="E455" s="15" t="s">
        <v>245</v>
      </c>
      <c r="F455" s="16"/>
      <c r="G455" t="s">
        <v>245</v>
      </c>
      <c r="H455" s="155" t="s">
        <v>802</v>
      </c>
      <c r="I455" s="15" t="s">
        <v>245</v>
      </c>
      <c r="J455" s="62" t="s">
        <v>2069</v>
      </c>
      <c r="K455" s="16"/>
      <c r="W455" t="s">
        <v>1141</v>
      </c>
    </row>
    <row r="456" spans="5:23">
      <c r="E456" s="15" t="s">
        <v>245</v>
      </c>
      <c r="F456" s="16"/>
      <c r="H456" s="166"/>
      <c r="I456" s="15" t="s">
        <v>245</v>
      </c>
      <c r="J456" s="59" t="s">
        <v>535</v>
      </c>
      <c r="K456" s="16"/>
      <c r="W456" t="s">
        <v>1141</v>
      </c>
    </row>
    <row r="457" spans="5:23">
      <c r="E457" s="15" t="s">
        <v>245</v>
      </c>
      <c r="F457" s="16"/>
      <c r="G457" s="18"/>
      <c r="H457" s="16"/>
      <c r="I457" s="15" t="s">
        <v>245</v>
      </c>
      <c r="J457" s="62" t="s">
        <v>1368</v>
      </c>
      <c r="K457" s="16"/>
      <c r="W457" t="s">
        <v>1141</v>
      </c>
    </row>
    <row r="458" spans="5:23">
      <c r="E458" s="15" t="s">
        <v>245</v>
      </c>
      <c r="F458" s="16"/>
      <c r="H458" s="16"/>
      <c r="I458" s="15" t="s">
        <v>245</v>
      </c>
      <c r="J458" s="62"/>
      <c r="K458" s="16"/>
      <c r="W458" t="s">
        <v>1141</v>
      </c>
    </row>
    <row r="459" spans="5:23">
      <c r="E459" s="15" t="s">
        <v>245</v>
      </c>
      <c r="F459" s="16"/>
      <c r="H459" s="16"/>
      <c r="I459" s="17" t="s">
        <v>1197</v>
      </c>
      <c r="J459" s="10" t="s">
        <v>383</v>
      </c>
      <c r="K459" s="16"/>
      <c r="W459" t="s">
        <v>1141</v>
      </c>
    </row>
    <row r="460" spans="5:23">
      <c r="E460" s="15" t="s">
        <v>245</v>
      </c>
      <c r="F460" s="16"/>
      <c r="H460" s="16"/>
      <c r="I460" s="1">
        <v>1</v>
      </c>
      <c r="J460" s="59" t="s">
        <v>386</v>
      </c>
      <c r="K460" s="16"/>
      <c r="W460" t="s">
        <v>1141</v>
      </c>
    </row>
    <row r="461" spans="5:23">
      <c r="E461" s="15" t="s">
        <v>245</v>
      </c>
      <c r="F461" s="16"/>
      <c r="H461" s="16"/>
      <c r="I461" s="15" t="s">
        <v>245</v>
      </c>
      <c r="J461" s="88" t="s">
        <v>1538</v>
      </c>
      <c r="K461" s="16"/>
      <c r="W461" t="s">
        <v>1141</v>
      </c>
    </row>
    <row r="462" spans="5:23">
      <c r="E462" s="15" t="s">
        <v>245</v>
      </c>
      <c r="F462" s="16"/>
      <c r="H462" s="16"/>
      <c r="I462" s="15" t="s">
        <v>245</v>
      </c>
      <c r="J462" s="85" t="s">
        <v>385</v>
      </c>
      <c r="K462" s="16"/>
      <c r="W462" t="s">
        <v>1141</v>
      </c>
    </row>
    <row r="463" spans="5:23">
      <c r="E463" s="15" t="s">
        <v>245</v>
      </c>
      <c r="F463" s="16"/>
      <c r="H463" s="16"/>
      <c r="I463" s="15" t="s">
        <v>245</v>
      </c>
      <c r="J463" t="s">
        <v>384</v>
      </c>
      <c r="K463" s="16"/>
      <c r="W463" t="s">
        <v>1141</v>
      </c>
    </row>
    <row r="464" spans="5:23">
      <c r="E464" s="15" t="s">
        <v>245</v>
      </c>
      <c r="F464" s="16"/>
      <c r="I464" s="15" t="s">
        <v>245</v>
      </c>
      <c r="J464" s="59"/>
      <c r="K464" s="16"/>
      <c r="W464" t="s">
        <v>1141</v>
      </c>
    </row>
    <row r="465" spans="5:23">
      <c r="E465" s="15" t="s">
        <v>245</v>
      </c>
      <c r="F465" s="16"/>
      <c r="I465" s="17" t="s">
        <v>1197</v>
      </c>
      <c r="J465" s="59" t="s">
        <v>899</v>
      </c>
      <c r="K465" s="18" t="s">
        <v>1197</v>
      </c>
      <c r="L465" s="92" t="s">
        <v>367</v>
      </c>
      <c r="W465" t="s">
        <v>1141</v>
      </c>
    </row>
    <row r="466" spans="5:23">
      <c r="E466" s="15" t="s">
        <v>245</v>
      </c>
      <c r="F466" s="16"/>
      <c r="I466" s="1">
        <v>1</v>
      </c>
      <c r="J466" s="62" t="s">
        <v>536</v>
      </c>
      <c r="K466" s="16"/>
      <c r="W466" t="s">
        <v>1141</v>
      </c>
    </row>
    <row r="467" spans="5:23">
      <c r="E467" s="15" t="s">
        <v>245</v>
      </c>
      <c r="F467" s="16"/>
      <c r="H467" s="16"/>
      <c r="I467" s="1">
        <v>1</v>
      </c>
      <c r="J467" s="58" t="s">
        <v>1177</v>
      </c>
      <c r="K467" s="16"/>
      <c r="W467" t="s">
        <v>1141</v>
      </c>
    </row>
    <row r="468" spans="5:23">
      <c r="E468" s="15" t="s">
        <v>245</v>
      </c>
      <c r="F468" s="16"/>
      <c r="I468" s="15" t="s">
        <v>245</v>
      </c>
      <c r="K468" s="16"/>
      <c r="W468" t="s">
        <v>1141</v>
      </c>
    </row>
    <row r="469" spans="5:23">
      <c r="E469" s="15" t="s">
        <v>245</v>
      </c>
      <c r="I469" s="17" t="s">
        <v>1197</v>
      </c>
      <c r="J469" s="58" t="s">
        <v>1155</v>
      </c>
      <c r="K469" s="16"/>
      <c r="W469" t="s">
        <v>1141</v>
      </c>
    </row>
    <row r="470" spans="5:23">
      <c r="E470" s="15" t="s">
        <v>245</v>
      </c>
      <c r="F470" s="99"/>
      <c r="I470" s="1">
        <v>1</v>
      </c>
      <c r="J470" s="59" t="s">
        <v>1470</v>
      </c>
      <c r="K470" s="16"/>
      <c r="W470" t="s">
        <v>1141</v>
      </c>
    </row>
    <row r="471" spans="5:23">
      <c r="E471" s="17" t="s">
        <v>1197</v>
      </c>
      <c r="F471" s="16" t="s">
        <v>965</v>
      </c>
      <c r="G471" s="18" t="s">
        <v>1197</v>
      </c>
      <c r="H471" s="18" t="s">
        <v>1924</v>
      </c>
      <c r="I471" s="15"/>
      <c r="K471" s="16"/>
      <c r="W471" t="s">
        <v>1141</v>
      </c>
    </row>
    <row r="472" spans="5:23">
      <c r="E472" s="15" t="s">
        <v>245</v>
      </c>
      <c r="F472" s="16" t="s">
        <v>538</v>
      </c>
      <c r="G472" t="s">
        <v>245</v>
      </c>
      <c r="H472" s="16" t="s">
        <v>537</v>
      </c>
      <c r="I472" s="17" t="s">
        <v>1197</v>
      </c>
      <c r="J472" t="s">
        <v>856</v>
      </c>
      <c r="K472" s="16"/>
      <c r="W472" t="s">
        <v>1141</v>
      </c>
    </row>
    <row r="473" spans="5:23">
      <c r="E473" s="15" t="s">
        <v>245</v>
      </c>
      <c r="F473" s="99" t="s">
        <v>1190</v>
      </c>
      <c r="G473" t="s">
        <v>245</v>
      </c>
      <c r="H473" s="115" t="s">
        <v>1575</v>
      </c>
      <c r="I473" s="1">
        <v>1</v>
      </c>
      <c r="J473" t="s">
        <v>125</v>
      </c>
      <c r="K473" s="16"/>
      <c r="W473" t="s">
        <v>1141</v>
      </c>
    </row>
    <row r="474" spans="5:23">
      <c r="E474" s="15" t="s">
        <v>245</v>
      </c>
      <c r="F474" s="16" t="s">
        <v>1574</v>
      </c>
      <c r="G474" t="s">
        <v>245</v>
      </c>
      <c r="H474" s="16" t="s">
        <v>547</v>
      </c>
      <c r="I474" s="15" t="s">
        <v>245</v>
      </c>
      <c r="K474" s="16"/>
      <c r="W474" t="s">
        <v>1141</v>
      </c>
    </row>
    <row r="475" spans="5:23">
      <c r="E475" s="15" t="s">
        <v>245</v>
      </c>
      <c r="F475" s="115" t="s">
        <v>546</v>
      </c>
      <c r="G475" t="s">
        <v>245</v>
      </c>
      <c r="H475" s="16"/>
      <c r="I475" s="17" t="s">
        <v>1197</v>
      </c>
      <c r="J475" s="59" t="s">
        <v>1377</v>
      </c>
      <c r="K475" s="16"/>
      <c r="W475" t="s">
        <v>1141</v>
      </c>
    </row>
    <row r="476" spans="5:23">
      <c r="E476" s="15"/>
      <c r="F476" s="15"/>
      <c r="G476" s="17" t="s">
        <v>1197</v>
      </c>
      <c r="H476" s="16" t="s">
        <v>1811</v>
      </c>
      <c r="I476" s="1">
        <v>1</v>
      </c>
      <c r="J476" s="59" t="s">
        <v>2468</v>
      </c>
      <c r="K476" s="16"/>
      <c r="W476" t="s">
        <v>1141</v>
      </c>
    </row>
    <row r="477" spans="5:23">
      <c r="G477" s="15" t="s">
        <v>245</v>
      </c>
      <c r="H477" s="166" t="s">
        <v>2473</v>
      </c>
      <c r="I477" s="15" t="s">
        <v>245</v>
      </c>
      <c r="J477" s="121" t="s">
        <v>140</v>
      </c>
      <c r="W477" t="s">
        <v>1141</v>
      </c>
    </row>
    <row r="478" spans="5:23">
      <c r="G478" s="15" t="s">
        <v>245</v>
      </c>
      <c r="H478" s="115" t="s">
        <v>1575</v>
      </c>
      <c r="I478" s="17" t="s">
        <v>1197</v>
      </c>
      <c r="J478" t="s">
        <v>1254</v>
      </c>
      <c r="W478" t="s">
        <v>1141</v>
      </c>
    </row>
    <row r="479" spans="5:23">
      <c r="E479" s="16"/>
      <c r="F479" s="16"/>
      <c r="G479" s="15" t="s">
        <v>245</v>
      </c>
      <c r="H479" s="16" t="s">
        <v>1376</v>
      </c>
      <c r="I479" s="1">
        <v>1</v>
      </c>
      <c r="J479" t="s">
        <v>1256</v>
      </c>
      <c r="W479" t="s">
        <v>1141</v>
      </c>
    </row>
    <row r="480" spans="5:23">
      <c r="E480" s="16"/>
      <c r="F480" s="16"/>
      <c r="G480" s="15" t="s">
        <v>245</v>
      </c>
      <c r="H480" s="16"/>
      <c r="I480" s="15" t="s">
        <v>245</v>
      </c>
      <c r="J480" s="37" t="s">
        <v>1108</v>
      </c>
      <c r="K480" s="15"/>
      <c r="W480" t="s">
        <v>1141</v>
      </c>
    </row>
    <row r="481" spans="5:23">
      <c r="E481" s="16"/>
      <c r="F481" s="16"/>
      <c r="G481" s="15" t="s">
        <v>245</v>
      </c>
      <c r="I481" s="17" t="s">
        <v>1197</v>
      </c>
      <c r="J481" t="s">
        <v>645</v>
      </c>
      <c r="K481" s="15"/>
      <c r="W481" t="s">
        <v>1141</v>
      </c>
    </row>
    <row r="482" spans="5:23">
      <c r="E482" s="16"/>
      <c r="F482" s="16"/>
      <c r="G482" s="15" t="s">
        <v>245</v>
      </c>
      <c r="I482" s="15" t="s">
        <v>245</v>
      </c>
      <c r="J482" t="s">
        <v>1269</v>
      </c>
      <c r="K482" s="15"/>
      <c r="W482" t="s">
        <v>1141</v>
      </c>
    </row>
    <row r="483" spans="5:23">
      <c r="E483" s="16"/>
      <c r="F483" s="16"/>
      <c r="G483" s="15" t="s">
        <v>245</v>
      </c>
      <c r="I483" s="15" t="s">
        <v>129</v>
      </c>
      <c r="J483" s="15"/>
      <c r="K483" s="15"/>
      <c r="W483" t="s">
        <v>1141</v>
      </c>
    </row>
    <row r="484" spans="5:23">
      <c r="E484" s="16"/>
      <c r="F484" s="16"/>
      <c r="G484" s="17" t="s">
        <v>1197</v>
      </c>
      <c r="H484" s="18" t="s">
        <v>1831</v>
      </c>
      <c r="I484" s="17" t="s">
        <v>1197</v>
      </c>
      <c r="J484" t="s">
        <v>1557</v>
      </c>
      <c r="K484" s="16"/>
      <c r="W484" t="s">
        <v>1141</v>
      </c>
    </row>
    <row r="485" spans="5:23">
      <c r="E485" s="16"/>
      <c r="F485" s="16"/>
      <c r="G485" s="15" t="s">
        <v>245</v>
      </c>
      <c r="H485" s="16" t="s">
        <v>1759</v>
      </c>
      <c r="I485" s="1">
        <v>1</v>
      </c>
      <c r="J485" s="41" t="s">
        <v>3356</v>
      </c>
      <c r="K485" s="16"/>
      <c r="W485" t="s">
        <v>1141</v>
      </c>
    </row>
    <row r="486" spans="5:23">
      <c r="E486" s="16"/>
      <c r="F486" s="16"/>
      <c r="G486" s="15" t="s">
        <v>245</v>
      </c>
      <c r="H486" s="10" t="s">
        <v>558</v>
      </c>
      <c r="I486" s="15" t="s">
        <v>245</v>
      </c>
      <c r="K486" s="16"/>
      <c r="W486" t="s">
        <v>1141</v>
      </c>
    </row>
    <row r="487" spans="5:23">
      <c r="E487" s="16"/>
      <c r="F487" s="16"/>
      <c r="G487" s="15" t="s">
        <v>245</v>
      </c>
      <c r="H487" s="215" t="s">
        <v>266</v>
      </c>
      <c r="I487" s="17" t="s">
        <v>1197</v>
      </c>
      <c r="J487" t="s">
        <v>648</v>
      </c>
      <c r="K487" s="16"/>
      <c r="W487" t="s">
        <v>1141</v>
      </c>
    </row>
    <row r="488" spans="5:23">
      <c r="E488" s="16"/>
      <c r="F488" s="16"/>
      <c r="G488" s="15" t="s">
        <v>245</v>
      </c>
      <c r="H488" s="115" t="s">
        <v>1575</v>
      </c>
      <c r="I488" s="1">
        <v>1</v>
      </c>
      <c r="J488" s="41" t="s">
        <v>1604</v>
      </c>
      <c r="K488" s="16"/>
      <c r="W488" t="s">
        <v>1141</v>
      </c>
    </row>
    <row r="489" spans="5:23">
      <c r="G489" s="15" t="s">
        <v>245</v>
      </c>
      <c r="H489" s="45" t="s">
        <v>647</v>
      </c>
      <c r="I489" s="15" t="s">
        <v>245</v>
      </c>
      <c r="J489" s="41" t="s">
        <v>3454</v>
      </c>
      <c r="K489" s="18" t="s">
        <v>1197</v>
      </c>
      <c r="L489" s="234" t="s">
        <v>3455</v>
      </c>
      <c r="O489" s="22" t="s">
        <v>3459</v>
      </c>
      <c r="P489" s="15"/>
      <c r="Q489" s="15"/>
      <c r="W489" t="s">
        <v>1141</v>
      </c>
    </row>
    <row r="490" spans="5:23">
      <c r="G490" s="15" t="s">
        <v>245</v>
      </c>
      <c r="H490" t="s">
        <v>1747</v>
      </c>
      <c r="I490" s="15" t="s">
        <v>245</v>
      </c>
      <c r="J490" s="42" t="s">
        <v>17</v>
      </c>
      <c r="K490" s="18" t="s">
        <v>1197</v>
      </c>
      <c r="L490" s="234" t="s">
        <v>3457</v>
      </c>
      <c r="M490" s="18" t="s">
        <v>1197</v>
      </c>
      <c r="N490" s="234" t="s">
        <v>3472</v>
      </c>
      <c r="O490" s="17" t="s">
        <v>1197</v>
      </c>
      <c r="P490" s="224" t="s">
        <v>356</v>
      </c>
      <c r="Q490" s="15"/>
      <c r="W490" t="s">
        <v>1141</v>
      </c>
    </row>
    <row r="491" spans="5:23">
      <c r="G491" s="15" t="s">
        <v>245</v>
      </c>
      <c r="H491" s="10" t="s">
        <v>558</v>
      </c>
      <c r="I491" s="15" t="s">
        <v>245</v>
      </c>
      <c r="J491" s="42"/>
      <c r="K491" t="s">
        <v>245</v>
      </c>
      <c r="L491" s="234" t="s">
        <v>3456</v>
      </c>
      <c r="M491" t="s">
        <v>245</v>
      </c>
      <c r="N491" s="234" t="s">
        <v>2786</v>
      </c>
      <c r="O491" s="15" t="s">
        <v>245</v>
      </c>
      <c r="P491" s="224" t="s">
        <v>3071</v>
      </c>
      <c r="Q491" s="15"/>
      <c r="W491" t="s">
        <v>1141</v>
      </c>
    </row>
    <row r="492" spans="5:23">
      <c r="G492" s="15" t="s">
        <v>245</v>
      </c>
      <c r="I492" s="17" t="s">
        <v>1197</v>
      </c>
      <c r="J492" t="s">
        <v>1557</v>
      </c>
      <c r="K492" t="s">
        <v>245</v>
      </c>
      <c r="L492" s="234" t="s">
        <v>3458</v>
      </c>
      <c r="O492" s="15" t="s">
        <v>245</v>
      </c>
      <c r="P492" s="224" t="s">
        <v>3072</v>
      </c>
      <c r="Q492" s="15"/>
      <c r="W492" t="s">
        <v>1141</v>
      </c>
    </row>
    <row r="493" spans="5:23">
      <c r="G493" s="15" t="s">
        <v>245</v>
      </c>
      <c r="I493" s="1">
        <v>1</v>
      </c>
      <c r="J493" s="41" t="s">
        <v>268</v>
      </c>
      <c r="K493" s="16"/>
      <c r="O493" s="15"/>
      <c r="P493" s="15"/>
      <c r="Q493" s="15"/>
      <c r="W493" t="s">
        <v>1141</v>
      </c>
    </row>
    <row r="494" spans="5:23">
      <c r="G494" s="17" t="s">
        <v>1197</v>
      </c>
      <c r="H494" s="107" t="s">
        <v>1107</v>
      </c>
      <c r="I494" s="15"/>
      <c r="J494" s="121" t="s">
        <v>140</v>
      </c>
      <c r="K494" s="16"/>
      <c r="W494" t="s">
        <v>1141</v>
      </c>
    </row>
    <row r="495" spans="5:23">
      <c r="G495" s="15" t="s">
        <v>245</v>
      </c>
      <c r="H495" s="16" t="s">
        <v>1548</v>
      </c>
      <c r="I495" s="15"/>
      <c r="K495" s="16"/>
      <c r="W495" t="s">
        <v>1141</v>
      </c>
    </row>
    <row r="496" spans="5:23">
      <c r="G496" s="15" t="s">
        <v>245</v>
      </c>
      <c r="H496" s="115" t="s">
        <v>1575</v>
      </c>
      <c r="I496" s="15"/>
      <c r="K496" s="16"/>
      <c r="W496" t="s">
        <v>1141</v>
      </c>
    </row>
    <row r="497" spans="7:23">
      <c r="G497" s="15" t="s">
        <v>245</v>
      </c>
      <c r="H497" s="99" t="s">
        <v>1916</v>
      </c>
      <c r="I497" s="15"/>
      <c r="K497" s="16"/>
      <c r="W497" t="s">
        <v>1141</v>
      </c>
    </row>
    <row r="498" spans="7:23">
      <c r="G498" s="15" t="s">
        <v>245</v>
      </c>
      <c r="H498" s="75"/>
      <c r="I498" s="15"/>
      <c r="K498" s="16"/>
      <c r="W498" t="s">
        <v>1141</v>
      </c>
    </row>
    <row r="499" spans="7:23">
      <c r="G499" s="17" t="s">
        <v>1197</v>
      </c>
      <c r="H499" s="16" t="s">
        <v>1012</v>
      </c>
      <c r="I499" s="15"/>
      <c r="K499" s="16"/>
      <c r="W499" t="s">
        <v>1141</v>
      </c>
    </row>
    <row r="500" spans="7:23">
      <c r="G500" s="15" t="s">
        <v>245</v>
      </c>
      <c r="H500" s="16" t="s">
        <v>485</v>
      </c>
      <c r="I500" s="15"/>
      <c r="J500" s="75"/>
      <c r="K500" s="16"/>
      <c r="W500" t="s">
        <v>1141</v>
      </c>
    </row>
    <row r="501" spans="7:23">
      <c r="G501" s="15" t="s">
        <v>245</v>
      </c>
      <c r="H501" s="37" t="s">
        <v>1741</v>
      </c>
      <c r="I501" s="15"/>
      <c r="J501" s="75"/>
      <c r="K501" s="16"/>
      <c r="W501" t="s">
        <v>1141</v>
      </c>
    </row>
    <row r="502" spans="7:23">
      <c r="G502" s="15"/>
      <c r="I502" s="15"/>
      <c r="J502" s="75"/>
      <c r="K502" s="16"/>
      <c r="W502" t="s">
        <v>1141</v>
      </c>
    </row>
    <row r="503" spans="7:23">
      <c r="G503" s="17" t="s">
        <v>1197</v>
      </c>
      <c r="H503" s="10" t="s">
        <v>419</v>
      </c>
      <c r="I503" s="15"/>
      <c r="W503" t="s">
        <v>1141</v>
      </c>
    </row>
    <row r="504" spans="7:23">
      <c r="G504" s="15" t="s">
        <v>245</v>
      </c>
      <c r="H504" s="26" t="s">
        <v>1851</v>
      </c>
      <c r="I504" s="15"/>
      <c r="J504" s="75"/>
      <c r="K504" s="16"/>
      <c r="W504" t="s">
        <v>1141</v>
      </c>
    </row>
    <row r="505" spans="7:23">
      <c r="G505" s="15" t="s">
        <v>245</v>
      </c>
      <c r="I505" s="15"/>
      <c r="J505" s="75"/>
      <c r="K505" s="16"/>
      <c r="W505" t="s">
        <v>1141</v>
      </c>
    </row>
    <row r="506" spans="7:23">
      <c r="G506" s="17" t="s">
        <v>1197</v>
      </c>
      <c r="H506" t="s">
        <v>199</v>
      </c>
      <c r="I506" s="15"/>
      <c r="J506" s="75"/>
      <c r="K506" s="16"/>
      <c r="W506" t="s">
        <v>1141</v>
      </c>
    </row>
    <row r="507" spans="7:23">
      <c r="G507" s="15" t="s">
        <v>245</v>
      </c>
      <c r="H507" t="s">
        <v>192</v>
      </c>
      <c r="I507" s="15"/>
      <c r="J507" s="75"/>
      <c r="K507" s="16"/>
      <c r="W507" t="s">
        <v>1141</v>
      </c>
    </row>
    <row r="508" spans="7:23">
      <c r="G508" s="15" t="s">
        <v>245</v>
      </c>
      <c r="I508" s="15"/>
      <c r="K508" s="16"/>
      <c r="W508" t="s">
        <v>1141</v>
      </c>
    </row>
    <row r="509" spans="7:23">
      <c r="G509" s="17" t="s">
        <v>1197</v>
      </c>
      <c r="H509" s="41" t="s">
        <v>1770</v>
      </c>
      <c r="I509" s="15"/>
      <c r="J509" s="75"/>
      <c r="K509" s="16"/>
      <c r="W509" t="s">
        <v>1141</v>
      </c>
    </row>
    <row r="510" spans="7:23">
      <c r="G510" s="15" t="s">
        <v>245</v>
      </c>
      <c r="H510" t="s">
        <v>1780</v>
      </c>
      <c r="I510" s="15"/>
      <c r="J510" s="75"/>
      <c r="K510" s="16"/>
      <c r="W510" t="s">
        <v>1141</v>
      </c>
    </row>
    <row r="511" spans="7:23">
      <c r="G511" s="15" t="s">
        <v>245</v>
      </c>
      <c r="H511" s="41" t="s">
        <v>1331</v>
      </c>
      <c r="I511" s="15"/>
      <c r="J511" s="75"/>
      <c r="K511" s="16"/>
      <c r="W511" t="s">
        <v>1141</v>
      </c>
    </row>
    <row r="512" spans="7:23">
      <c r="G512" s="15" t="s">
        <v>245</v>
      </c>
      <c r="H512" s="40" t="s">
        <v>1332</v>
      </c>
      <c r="I512" s="15"/>
      <c r="J512" s="75"/>
      <c r="K512" s="16"/>
      <c r="W512" t="s">
        <v>1141</v>
      </c>
    </row>
    <row r="513" spans="1:23">
      <c r="G513" s="15" t="s">
        <v>245</v>
      </c>
      <c r="H513" s="40" t="s">
        <v>1646</v>
      </c>
      <c r="I513" s="15"/>
      <c r="J513" s="75"/>
      <c r="K513" s="16"/>
      <c r="W513" t="s">
        <v>1141</v>
      </c>
    </row>
    <row r="514" spans="1:23">
      <c r="A514" s="262" t="s">
        <v>4043</v>
      </c>
      <c r="G514" s="15"/>
      <c r="H514" s="15"/>
      <c r="I514" s="15"/>
      <c r="J514" s="75"/>
      <c r="K514" s="16"/>
      <c r="W514" t="s">
        <v>1141</v>
      </c>
    </row>
    <row r="515" spans="1:23">
      <c r="C515" s="28" t="s">
        <v>1923</v>
      </c>
      <c r="J515" s="75"/>
      <c r="K515" s="16"/>
      <c r="O515" s="37" t="s">
        <v>1632</v>
      </c>
      <c r="P515" s="15"/>
      <c r="Q515" s="15" t="s">
        <v>1197</v>
      </c>
      <c r="R515" s="78" t="s">
        <v>1284</v>
      </c>
      <c r="W515" t="s">
        <v>1141</v>
      </c>
    </row>
    <row r="516" spans="1:23">
      <c r="J516" s="75"/>
      <c r="K516" s="16"/>
      <c r="O516" s="17" t="s">
        <v>1197</v>
      </c>
      <c r="P516" s="26" t="s">
        <v>3417</v>
      </c>
      <c r="Q516" s="1">
        <v>1</v>
      </c>
      <c r="R516" s="78" t="s">
        <v>1259</v>
      </c>
      <c r="W516" t="s">
        <v>1141</v>
      </c>
    </row>
    <row r="517" spans="1:23">
      <c r="J517" s="75"/>
      <c r="K517" s="16"/>
      <c r="O517" s="15" t="s">
        <v>245</v>
      </c>
      <c r="P517" s="2" t="s">
        <v>849</v>
      </c>
      <c r="Q517" s="15" t="s">
        <v>245</v>
      </c>
      <c r="R517" s="78"/>
      <c r="W517" t="s">
        <v>1141</v>
      </c>
    </row>
    <row r="518" spans="1:23">
      <c r="J518" s="75"/>
      <c r="K518" s="16"/>
      <c r="O518" s="15" t="s">
        <v>245</v>
      </c>
      <c r="P518" s="111" t="s">
        <v>202</v>
      </c>
      <c r="Q518" s="15" t="s">
        <v>1197</v>
      </c>
      <c r="R518" s="170" t="s">
        <v>2022</v>
      </c>
      <c r="W518" t="s">
        <v>1141</v>
      </c>
    </row>
    <row r="519" spans="1:23">
      <c r="J519" s="75"/>
      <c r="K519" s="16"/>
      <c r="O519" s="15" t="s">
        <v>245</v>
      </c>
      <c r="P519" s="111"/>
      <c r="Q519" s="1">
        <v>1</v>
      </c>
      <c r="R519" s="170" t="s">
        <v>2023</v>
      </c>
      <c r="W519" t="s">
        <v>1141</v>
      </c>
    </row>
    <row r="520" spans="1:23">
      <c r="J520" s="75"/>
      <c r="K520" s="16"/>
      <c r="O520" s="15" t="s">
        <v>245</v>
      </c>
      <c r="P520" s="111" t="s">
        <v>1922</v>
      </c>
      <c r="Q520" s="15"/>
      <c r="W520" t="s">
        <v>1141</v>
      </c>
    </row>
    <row r="521" spans="1:23">
      <c r="J521" s="75"/>
      <c r="K521" s="16"/>
      <c r="O521" s="15" t="s">
        <v>245</v>
      </c>
      <c r="P521" s="141" t="s">
        <v>435</v>
      </c>
      <c r="Q521" s="15"/>
      <c r="W521" t="s">
        <v>1141</v>
      </c>
    </row>
    <row r="522" spans="1:23">
      <c r="J522" s="75"/>
      <c r="K522" s="16"/>
      <c r="O522" s="15" t="s">
        <v>245</v>
      </c>
      <c r="P522" s="153" t="s">
        <v>752</v>
      </c>
      <c r="Q522" s="15"/>
      <c r="W522" t="s">
        <v>1141</v>
      </c>
    </row>
    <row r="523" spans="1:23">
      <c r="J523" s="75"/>
      <c r="K523" s="16"/>
      <c r="O523" s="15" t="s">
        <v>245</v>
      </c>
      <c r="P523" s="153" t="s">
        <v>1631</v>
      </c>
      <c r="Q523" s="15"/>
      <c r="W523" t="s">
        <v>1141</v>
      </c>
    </row>
    <row r="524" spans="1:23">
      <c r="A524" s="262" t="s">
        <v>4043</v>
      </c>
      <c r="J524" s="75"/>
      <c r="K524" s="16"/>
      <c r="O524" s="15"/>
      <c r="P524" s="15"/>
      <c r="Q524" s="15"/>
      <c r="W524" t="s">
        <v>1141</v>
      </c>
    </row>
    <row r="525" spans="1:23">
      <c r="C525" s="3" t="s">
        <v>3341</v>
      </c>
      <c r="H525" s="40"/>
      <c r="I525" s="2" t="s">
        <v>1197</v>
      </c>
      <c r="J525" t="s">
        <v>86</v>
      </c>
      <c r="K525" s="16"/>
      <c r="W525" t="s">
        <v>1141</v>
      </c>
    </row>
    <row r="526" spans="1:23">
      <c r="G526" s="15" t="s">
        <v>245</v>
      </c>
      <c r="H526" s="37" t="s">
        <v>2057</v>
      </c>
      <c r="I526" s="1">
        <v>1</v>
      </c>
      <c r="J526" s="4" t="s">
        <v>2052</v>
      </c>
      <c r="K526" s="16"/>
      <c r="W526" t="s">
        <v>1141</v>
      </c>
    </row>
    <row r="527" spans="1:23">
      <c r="G527" s="17" t="s">
        <v>1197</v>
      </c>
      <c r="H527" s="16" t="s">
        <v>1012</v>
      </c>
      <c r="I527" s="15" t="s">
        <v>245</v>
      </c>
      <c r="J527" s="121" t="s">
        <v>140</v>
      </c>
      <c r="K527" s="16"/>
      <c r="W527" t="s">
        <v>1141</v>
      </c>
    </row>
    <row r="528" spans="1:23">
      <c r="G528" s="15" t="s">
        <v>245</v>
      </c>
      <c r="H528" s="16" t="s">
        <v>485</v>
      </c>
      <c r="I528" s="17" t="s">
        <v>1197</v>
      </c>
      <c r="J528" t="s">
        <v>790</v>
      </c>
      <c r="K528" s="16"/>
      <c r="W528" t="s">
        <v>1141</v>
      </c>
    </row>
    <row r="529" spans="1:23">
      <c r="G529" s="15" t="s">
        <v>245</v>
      </c>
      <c r="H529" s="115" t="s">
        <v>1575</v>
      </c>
      <c r="I529" s="1">
        <v>1</v>
      </c>
      <c r="J529" s="4" t="s">
        <v>1863</v>
      </c>
      <c r="K529" s="16"/>
      <c r="W529" t="s">
        <v>1141</v>
      </c>
    </row>
    <row r="530" spans="1:23">
      <c r="G530" s="15" t="s">
        <v>245</v>
      </c>
      <c r="H530" s="166" t="s">
        <v>2054</v>
      </c>
      <c r="I530" s="1">
        <v>1</v>
      </c>
      <c r="J530" s="85" t="s">
        <v>2470</v>
      </c>
      <c r="K530" s="16"/>
      <c r="W530" t="s">
        <v>1141</v>
      </c>
    </row>
    <row r="531" spans="1:23">
      <c r="G531" s="15" t="s">
        <v>245</v>
      </c>
      <c r="H531" t="s">
        <v>2055</v>
      </c>
      <c r="I531" s="15" t="s">
        <v>245</v>
      </c>
      <c r="K531" s="16"/>
      <c r="W531" t="s">
        <v>1141</v>
      </c>
    </row>
    <row r="532" spans="1:23">
      <c r="G532" s="15" t="s">
        <v>245</v>
      </c>
      <c r="H532" s="170" t="s">
        <v>2056</v>
      </c>
      <c r="I532" s="17" t="s">
        <v>1197</v>
      </c>
      <c r="J532" t="s">
        <v>1157</v>
      </c>
      <c r="K532" s="16"/>
      <c r="W532" t="s">
        <v>1141</v>
      </c>
    </row>
    <row r="533" spans="1:23">
      <c r="G533" s="15" t="s">
        <v>245</v>
      </c>
      <c r="H533" s="196" t="s">
        <v>2494</v>
      </c>
      <c r="I533" s="1">
        <v>1</v>
      </c>
      <c r="J533" s="4" t="s">
        <v>1865</v>
      </c>
      <c r="K533" s="16"/>
      <c r="W533" t="s">
        <v>1141</v>
      </c>
    </row>
    <row r="534" spans="1:23">
      <c r="A534" s="262" t="s">
        <v>4043</v>
      </c>
      <c r="G534" s="15"/>
      <c r="H534" s="15"/>
      <c r="I534" s="15"/>
      <c r="J534" s="15"/>
      <c r="K534" s="15"/>
      <c r="W534" t="s">
        <v>1141</v>
      </c>
    </row>
    <row r="535" spans="1:23">
      <c r="C535" s="34" t="s">
        <v>511</v>
      </c>
      <c r="G535" s="15"/>
      <c r="H535" s="15"/>
      <c r="I535" s="17" t="s">
        <v>1197</v>
      </c>
      <c r="J535" t="s">
        <v>402</v>
      </c>
      <c r="K535" s="15"/>
      <c r="W535" t="s">
        <v>1141</v>
      </c>
    </row>
    <row r="536" spans="1:23">
      <c r="G536" s="17" t="s">
        <v>1197</v>
      </c>
      <c r="H536" s="107" t="s">
        <v>1635</v>
      </c>
      <c r="I536" s="15" t="s">
        <v>245</v>
      </c>
      <c r="J536" s="26" t="s">
        <v>2053</v>
      </c>
      <c r="K536" s="15"/>
      <c r="W536" t="s">
        <v>1141</v>
      </c>
    </row>
    <row r="537" spans="1:23">
      <c r="G537" s="15" t="s">
        <v>245</v>
      </c>
      <c r="H537" s="166" t="s">
        <v>1835</v>
      </c>
      <c r="I537" s="15" t="s">
        <v>245</v>
      </c>
      <c r="K537" s="15"/>
      <c r="W537" t="s">
        <v>1141</v>
      </c>
    </row>
    <row r="538" spans="1:23">
      <c r="G538" s="15" t="s">
        <v>245</v>
      </c>
      <c r="H538" s="115" t="s">
        <v>1575</v>
      </c>
      <c r="I538" s="17" t="s">
        <v>1197</v>
      </c>
      <c r="J538" t="s">
        <v>401</v>
      </c>
      <c r="K538" s="15"/>
      <c r="W538" t="s">
        <v>1141</v>
      </c>
    </row>
    <row r="539" spans="1:23">
      <c r="G539" s="15" t="s">
        <v>245</v>
      </c>
      <c r="H539" s="16" t="s">
        <v>764</v>
      </c>
      <c r="I539" s="15" t="s">
        <v>245</v>
      </c>
      <c r="J539" s="10" t="s">
        <v>405</v>
      </c>
      <c r="K539" s="15"/>
      <c r="W539" t="s">
        <v>1141</v>
      </c>
    </row>
    <row r="540" spans="1:23">
      <c r="G540" s="15" t="s">
        <v>245</v>
      </c>
      <c r="H540" s="75" t="s">
        <v>1076</v>
      </c>
      <c r="I540" s="15" t="s">
        <v>245</v>
      </c>
      <c r="J540" s="10" t="s">
        <v>652</v>
      </c>
      <c r="K540" s="15"/>
      <c r="W540" t="s">
        <v>1141</v>
      </c>
    </row>
    <row r="541" spans="1:23">
      <c r="G541" s="15" t="s">
        <v>245</v>
      </c>
      <c r="H541" s="37" t="s">
        <v>1737</v>
      </c>
      <c r="I541" s="15" t="s">
        <v>245</v>
      </c>
      <c r="J541" s="29" t="s">
        <v>1165</v>
      </c>
      <c r="K541" s="15"/>
      <c r="W541" t="s">
        <v>1141</v>
      </c>
    </row>
    <row r="542" spans="1:23">
      <c r="G542" t="s">
        <v>245</v>
      </c>
      <c r="H542" s="99" t="s">
        <v>1916</v>
      </c>
      <c r="I542" s="15" t="s">
        <v>245</v>
      </c>
      <c r="J542" s="10"/>
      <c r="K542" s="15"/>
      <c r="W542" t="s">
        <v>1141</v>
      </c>
    </row>
    <row r="543" spans="1:23">
      <c r="H543" s="121" t="s">
        <v>140</v>
      </c>
      <c r="I543" s="17" t="s">
        <v>1197</v>
      </c>
      <c r="J543" s="10" t="s">
        <v>105</v>
      </c>
      <c r="K543" s="15"/>
      <c r="W543" t="s">
        <v>1141</v>
      </c>
    </row>
    <row r="544" spans="1:23">
      <c r="I544" s="15" t="s">
        <v>245</v>
      </c>
      <c r="J544" s="10" t="s">
        <v>1867</v>
      </c>
      <c r="K544" s="15"/>
      <c r="W544" t="s">
        <v>1141</v>
      </c>
    </row>
    <row r="545" spans="1:23">
      <c r="I545" s="15" t="s">
        <v>245</v>
      </c>
      <c r="J545" s="29" t="s">
        <v>1304</v>
      </c>
      <c r="K545" s="15"/>
      <c r="W545" t="s">
        <v>1141</v>
      </c>
    </row>
    <row r="546" spans="1:23">
      <c r="I546" s="15" t="s">
        <v>245</v>
      </c>
      <c r="J546" s="10"/>
      <c r="K546" s="15"/>
      <c r="W546" t="s">
        <v>1141</v>
      </c>
    </row>
    <row r="547" spans="1:23">
      <c r="I547" s="17" t="s">
        <v>1197</v>
      </c>
      <c r="J547" s="10" t="s">
        <v>491</v>
      </c>
      <c r="K547" s="15"/>
      <c r="W547" t="s">
        <v>1141</v>
      </c>
    </row>
    <row r="548" spans="1:23">
      <c r="I548" s="15" t="s">
        <v>245</v>
      </c>
      <c r="J548" s="10" t="s">
        <v>128</v>
      </c>
      <c r="K548" s="15"/>
      <c r="W548" t="s">
        <v>1141</v>
      </c>
    </row>
    <row r="549" spans="1:23">
      <c r="I549" s="15" t="s">
        <v>245</v>
      </c>
      <c r="J549" s="26" t="s">
        <v>1870</v>
      </c>
      <c r="K549" s="15"/>
      <c r="W549" t="s">
        <v>1141</v>
      </c>
    </row>
    <row r="550" spans="1:23">
      <c r="I550" s="15" t="s">
        <v>245</v>
      </c>
      <c r="J550" s="10" t="s">
        <v>967</v>
      </c>
      <c r="K550" s="15"/>
      <c r="W550" t="s">
        <v>1141</v>
      </c>
    </row>
    <row r="551" spans="1:23">
      <c r="I551" s="15" t="s">
        <v>245</v>
      </c>
      <c r="J551" s="10"/>
      <c r="K551" s="15"/>
      <c r="W551" t="s">
        <v>1141</v>
      </c>
    </row>
    <row r="552" spans="1:23">
      <c r="I552" s="17" t="s">
        <v>1197</v>
      </c>
      <c r="J552" s="10" t="s">
        <v>1408</v>
      </c>
      <c r="K552" s="15"/>
      <c r="W552" t="s">
        <v>1141</v>
      </c>
    </row>
    <row r="553" spans="1:23">
      <c r="I553" s="15" t="s">
        <v>245</v>
      </c>
      <c r="J553" s="29" t="s">
        <v>1131</v>
      </c>
      <c r="K553" s="15"/>
      <c r="W553" t="s">
        <v>1141</v>
      </c>
    </row>
    <row r="554" spans="1:23">
      <c r="A554" s="262" t="s">
        <v>4043</v>
      </c>
      <c r="I554" s="15"/>
      <c r="J554" s="15"/>
      <c r="K554" s="15"/>
      <c r="W554" t="s">
        <v>1141</v>
      </c>
    </row>
    <row r="555" spans="1:23">
      <c r="C555" s="5" t="s">
        <v>3342</v>
      </c>
      <c r="I555" s="15"/>
      <c r="J555" s="37" t="s">
        <v>371</v>
      </c>
      <c r="K555" s="15"/>
      <c r="W555" t="s">
        <v>1141</v>
      </c>
    </row>
    <row r="556" spans="1:23">
      <c r="E556" s="15" t="s">
        <v>245</v>
      </c>
      <c r="F556" s="37" t="s">
        <v>1737</v>
      </c>
      <c r="G556" s="15"/>
      <c r="H556" s="15"/>
      <c r="I556" s="17" t="s">
        <v>1197</v>
      </c>
      <c r="J556" t="s">
        <v>648</v>
      </c>
      <c r="K556" s="15"/>
      <c r="W556" t="s">
        <v>1141</v>
      </c>
    </row>
    <row r="557" spans="1:23">
      <c r="E557" s="17" t="s">
        <v>1197</v>
      </c>
      <c r="F557" s="16" t="s">
        <v>965</v>
      </c>
      <c r="G557" s="17" t="s">
        <v>1197</v>
      </c>
      <c r="H557" s="18" t="s">
        <v>1831</v>
      </c>
      <c r="I557" s="15" t="s">
        <v>245</v>
      </c>
      <c r="J557" s="41" t="s">
        <v>1604</v>
      </c>
      <c r="K557" s="15"/>
      <c r="W557" t="s">
        <v>1141</v>
      </c>
    </row>
    <row r="558" spans="1:23">
      <c r="E558" s="15" t="s">
        <v>245</v>
      </c>
      <c r="F558" s="16" t="s">
        <v>538</v>
      </c>
      <c r="G558" s="15" t="s">
        <v>245</v>
      </c>
      <c r="H558" s="16" t="s">
        <v>1759</v>
      </c>
      <c r="I558" s="15" t="s">
        <v>245</v>
      </c>
      <c r="J558" s="41" t="s">
        <v>267</v>
      </c>
      <c r="K558" s="15"/>
      <c r="W558" t="s">
        <v>1141</v>
      </c>
    </row>
    <row r="559" spans="1:23">
      <c r="E559" s="15" t="s">
        <v>245</v>
      </c>
      <c r="F559" s="99" t="s">
        <v>1191</v>
      </c>
      <c r="G559" s="15" t="s">
        <v>245</v>
      </c>
      <c r="H559" s="197" t="s">
        <v>2493</v>
      </c>
      <c r="I559" s="15" t="s">
        <v>245</v>
      </c>
      <c r="J559" s="42" t="s">
        <v>17</v>
      </c>
      <c r="K559" s="15"/>
      <c r="W559" t="s">
        <v>1141</v>
      </c>
    </row>
    <row r="560" spans="1:23">
      <c r="E560" s="15" t="s">
        <v>245</v>
      </c>
      <c r="F560" s="166" t="s">
        <v>2492</v>
      </c>
      <c r="G560" s="15" t="s">
        <v>245</v>
      </c>
      <c r="H560" s="215" t="s">
        <v>266</v>
      </c>
      <c r="I560" s="15" t="s">
        <v>245</v>
      </c>
      <c r="J560" s="15"/>
      <c r="K560" s="15"/>
      <c r="W560" t="s">
        <v>1141</v>
      </c>
    </row>
    <row r="561" spans="5:23">
      <c r="E561" s="15" t="s">
        <v>245</v>
      </c>
      <c r="F561" s="99" t="s">
        <v>1354</v>
      </c>
      <c r="G561" s="15" t="s">
        <v>245</v>
      </c>
      <c r="H561" s="115" t="s">
        <v>1575</v>
      </c>
      <c r="I561" s="17" t="s">
        <v>1197</v>
      </c>
      <c r="J561" t="s">
        <v>1557</v>
      </c>
      <c r="K561" s="16"/>
      <c r="W561" t="s">
        <v>1141</v>
      </c>
    </row>
    <row r="562" spans="5:23">
      <c r="E562" s="15" t="s">
        <v>245</v>
      </c>
      <c r="F562" s="230" t="s">
        <v>2493</v>
      </c>
      <c r="G562" s="15" t="s">
        <v>245</v>
      </c>
      <c r="H562" s="45" t="s">
        <v>647</v>
      </c>
      <c r="I562" s="1">
        <v>1</v>
      </c>
      <c r="J562" s="41" t="s">
        <v>268</v>
      </c>
      <c r="K562" s="16"/>
      <c r="W562" t="s">
        <v>1141</v>
      </c>
    </row>
    <row r="563" spans="5:23">
      <c r="E563" s="15" t="s">
        <v>245</v>
      </c>
      <c r="F563" s="115" t="s">
        <v>1575</v>
      </c>
      <c r="G563" s="15" t="s">
        <v>245</v>
      </c>
      <c r="H563" t="s">
        <v>1747</v>
      </c>
      <c r="I563" s="15" t="s">
        <v>245</v>
      </c>
      <c r="J563" s="121" t="s">
        <v>140</v>
      </c>
      <c r="K563" s="16"/>
      <c r="W563" t="s">
        <v>1141</v>
      </c>
    </row>
    <row r="564" spans="5:23">
      <c r="E564" s="15"/>
      <c r="F564" s="15"/>
      <c r="G564" s="15" t="s">
        <v>245</v>
      </c>
      <c r="H564" s="197" t="s">
        <v>2493</v>
      </c>
      <c r="I564" s="2" t="s">
        <v>1197</v>
      </c>
      <c r="J564" t="s">
        <v>71</v>
      </c>
      <c r="K564" s="16"/>
      <c r="W564" t="s">
        <v>1141</v>
      </c>
    </row>
    <row r="565" spans="5:23">
      <c r="F565" s="99"/>
      <c r="G565" s="15" t="s">
        <v>245</v>
      </c>
      <c r="H565" s="15"/>
      <c r="I565" s="1">
        <v>1</v>
      </c>
      <c r="J565" s="41" t="s">
        <v>269</v>
      </c>
      <c r="K565" s="16"/>
      <c r="W565" t="s">
        <v>1141</v>
      </c>
    </row>
    <row r="566" spans="5:23">
      <c r="G566" t="s">
        <v>245</v>
      </c>
      <c r="I566" t="s">
        <v>245</v>
      </c>
      <c r="K566" s="16"/>
      <c r="W566" t="s">
        <v>1141</v>
      </c>
    </row>
    <row r="567" spans="5:23">
      <c r="G567" t="s">
        <v>245</v>
      </c>
      <c r="I567" s="2" t="s">
        <v>1197</v>
      </c>
      <c r="J567" s="10" t="s">
        <v>1294</v>
      </c>
      <c r="K567" s="16"/>
      <c r="W567" t="s">
        <v>1141</v>
      </c>
    </row>
    <row r="568" spans="5:23">
      <c r="G568" t="s">
        <v>245</v>
      </c>
      <c r="I568" s="1">
        <v>1</v>
      </c>
      <c r="J568" s="41" t="s">
        <v>1980</v>
      </c>
      <c r="K568" s="16"/>
      <c r="W568" t="s">
        <v>1141</v>
      </c>
    </row>
    <row r="569" spans="5:23">
      <c r="G569" t="s">
        <v>245</v>
      </c>
      <c r="I569" t="s">
        <v>245</v>
      </c>
      <c r="K569" s="16"/>
      <c r="W569" t="s">
        <v>1141</v>
      </c>
    </row>
    <row r="570" spans="5:23">
      <c r="G570" t="s">
        <v>245</v>
      </c>
      <c r="I570" s="2" t="s">
        <v>1197</v>
      </c>
      <c r="J570" s="10" t="s">
        <v>1120</v>
      </c>
      <c r="K570" s="2" t="s">
        <v>1197</v>
      </c>
      <c r="L570" t="s">
        <v>367</v>
      </c>
      <c r="W570" t="s">
        <v>1141</v>
      </c>
    </row>
    <row r="571" spans="5:23">
      <c r="G571" t="s">
        <v>245</v>
      </c>
      <c r="I571" s="1">
        <v>1</v>
      </c>
      <c r="J571" s="41" t="s">
        <v>23</v>
      </c>
      <c r="K571" s="16"/>
      <c r="W571" t="s">
        <v>1141</v>
      </c>
    </row>
    <row r="572" spans="5:23">
      <c r="G572" t="s">
        <v>245</v>
      </c>
      <c r="I572" t="s">
        <v>245</v>
      </c>
      <c r="J572" s="90" t="s">
        <v>1856</v>
      </c>
      <c r="K572" s="16"/>
      <c r="W572" t="s">
        <v>1141</v>
      </c>
    </row>
    <row r="573" spans="5:23">
      <c r="G573" t="s">
        <v>245</v>
      </c>
      <c r="I573" t="s">
        <v>245</v>
      </c>
      <c r="K573" s="16"/>
      <c r="W573" t="s">
        <v>1141</v>
      </c>
    </row>
    <row r="574" spans="5:23">
      <c r="G574" t="s">
        <v>245</v>
      </c>
      <c r="I574" s="2" t="s">
        <v>1197</v>
      </c>
      <c r="J574" t="s">
        <v>1697</v>
      </c>
      <c r="K574" s="16"/>
      <c r="W574" t="s">
        <v>1141</v>
      </c>
    </row>
    <row r="575" spans="5:23">
      <c r="G575" t="s">
        <v>245</v>
      </c>
      <c r="I575" s="1">
        <v>1</v>
      </c>
      <c r="J575" s="41" t="s">
        <v>1868</v>
      </c>
      <c r="K575" s="16"/>
      <c r="W575" t="s">
        <v>1141</v>
      </c>
    </row>
    <row r="576" spans="5:23">
      <c r="G576" t="s">
        <v>245</v>
      </c>
      <c r="I576" t="s">
        <v>245</v>
      </c>
      <c r="J576" t="s">
        <v>815</v>
      </c>
      <c r="K576" s="16"/>
      <c r="W576" t="s">
        <v>1141</v>
      </c>
    </row>
    <row r="577" spans="7:23">
      <c r="G577" t="s">
        <v>245</v>
      </c>
      <c r="I577" t="s">
        <v>245</v>
      </c>
      <c r="K577" s="16"/>
      <c r="W577" t="s">
        <v>1141</v>
      </c>
    </row>
    <row r="578" spans="7:23">
      <c r="G578" t="s">
        <v>245</v>
      </c>
      <c r="I578" s="2" t="s">
        <v>1197</v>
      </c>
      <c r="J578" s="10" t="s">
        <v>784</v>
      </c>
      <c r="K578" s="16"/>
      <c r="W578" t="s">
        <v>1141</v>
      </c>
    </row>
    <row r="579" spans="7:23">
      <c r="G579" t="s">
        <v>245</v>
      </c>
      <c r="I579" s="1">
        <v>1</v>
      </c>
      <c r="J579" s="41" t="s">
        <v>1866</v>
      </c>
      <c r="K579" s="16"/>
      <c r="W579" t="s">
        <v>1141</v>
      </c>
    </row>
    <row r="580" spans="7:23">
      <c r="G580" t="s">
        <v>245</v>
      </c>
      <c r="I580" t="s">
        <v>245</v>
      </c>
      <c r="J580" s="170" t="s">
        <v>2111</v>
      </c>
      <c r="K580" s="16"/>
      <c r="W580" t="s">
        <v>1141</v>
      </c>
    </row>
    <row r="581" spans="7:23">
      <c r="G581" t="s">
        <v>245</v>
      </c>
      <c r="I581" t="s">
        <v>245</v>
      </c>
      <c r="K581" s="16"/>
      <c r="W581" t="s">
        <v>1141</v>
      </c>
    </row>
    <row r="582" spans="7:23">
      <c r="G582" t="s">
        <v>245</v>
      </c>
      <c r="I582" s="2" t="s">
        <v>1197</v>
      </c>
      <c r="J582" t="s">
        <v>1730</v>
      </c>
      <c r="K582" s="16"/>
      <c r="W582" t="s">
        <v>1141</v>
      </c>
    </row>
    <row r="583" spans="7:23">
      <c r="G583" t="s">
        <v>245</v>
      </c>
      <c r="I583" s="1">
        <v>1</v>
      </c>
      <c r="J583" t="s">
        <v>2038</v>
      </c>
      <c r="K583" s="16"/>
      <c r="W583" t="s">
        <v>1141</v>
      </c>
    </row>
    <row r="584" spans="7:23">
      <c r="G584" t="s">
        <v>245</v>
      </c>
      <c r="I584" t="s">
        <v>245</v>
      </c>
      <c r="K584" s="16"/>
      <c r="W584" t="s">
        <v>1141</v>
      </c>
    </row>
    <row r="585" spans="7:23">
      <c r="G585" t="s">
        <v>245</v>
      </c>
      <c r="I585" s="2" t="s">
        <v>1197</v>
      </c>
      <c r="J585" s="10" t="s">
        <v>87</v>
      </c>
      <c r="K585" s="16"/>
      <c r="W585" t="s">
        <v>1141</v>
      </c>
    </row>
    <row r="586" spans="7:23">
      <c r="G586" t="s">
        <v>245</v>
      </c>
      <c r="I586" s="1">
        <v>1</v>
      </c>
      <c r="J586" s="41" t="s">
        <v>688</v>
      </c>
      <c r="K586" s="16"/>
      <c r="W586" t="s">
        <v>1141</v>
      </c>
    </row>
    <row r="587" spans="7:23">
      <c r="G587" t="s">
        <v>245</v>
      </c>
      <c r="I587" t="s">
        <v>245</v>
      </c>
      <c r="J587" s="41" t="s">
        <v>1860</v>
      </c>
      <c r="K587" s="16"/>
      <c r="W587" t="s">
        <v>1141</v>
      </c>
    </row>
    <row r="588" spans="7:23">
      <c r="G588" t="s">
        <v>245</v>
      </c>
      <c r="I588" t="s">
        <v>245</v>
      </c>
      <c r="J588" s="40" t="s">
        <v>1328</v>
      </c>
      <c r="K588" s="16"/>
      <c r="W588" t="s">
        <v>1141</v>
      </c>
    </row>
    <row r="589" spans="7:23">
      <c r="G589" t="s">
        <v>245</v>
      </c>
      <c r="I589" s="15"/>
      <c r="J589" s="15"/>
      <c r="K589" s="15"/>
      <c r="W589" t="s">
        <v>1141</v>
      </c>
    </row>
    <row r="590" spans="7:23">
      <c r="G590" t="s">
        <v>245</v>
      </c>
      <c r="I590" s="17" t="s">
        <v>1197</v>
      </c>
      <c r="J590" t="s">
        <v>402</v>
      </c>
      <c r="K590" s="15"/>
      <c r="W590" t="s">
        <v>1141</v>
      </c>
    </row>
    <row r="591" spans="7:23">
      <c r="G591" t="s">
        <v>245</v>
      </c>
      <c r="I591" s="15" t="s">
        <v>245</v>
      </c>
      <c r="J591" t="s">
        <v>234</v>
      </c>
      <c r="K591" s="15"/>
      <c r="W591" t="s">
        <v>1141</v>
      </c>
    </row>
    <row r="592" spans="7:23">
      <c r="G592" t="s">
        <v>245</v>
      </c>
      <c r="I592" s="15" t="s">
        <v>245</v>
      </c>
      <c r="K592" s="15"/>
      <c r="W592" t="s">
        <v>1141</v>
      </c>
    </row>
    <row r="593" spans="7:23">
      <c r="G593" s="15" t="s">
        <v>245</v>
      </c>
      <c r="H593" s="37" t="s">
        <v>1737</v>
      </c>
      <c r="I593" s="17" t="s">
        <v>1197</v>
      </c>
      <c r="J593" t="s">
        <v>401</v>
      </c>
      <c r="K593" s="15"/>
      <c r="W593" t="s">
        <v>1141</v>
      </c>
    </row>
    <row r="594" spans="7:23">
      <c r="G594" s="17" t="s">
        <v>1197</v>
      </c>
      <c r="H594" s="107" t="s">
        <v>1635</v>
      </c>
      <c r="I594" s="15" t="s">
        <v>245</v>
      </c>
      <c r="J594" s="10" t="s">
        <v>405</v>
      </c>
      <c r="K594" s="15"/>
      <c r="W594" t="s">
        <v>1141</v>
      </c>
    </row>
    <row r="595" spans="7:23">
      <c r="G595" s="15" t="s">
        <v>245</v>
      </c>
      <c r="H595" s="166" t="s">
        <v>1835</v>
      </c>
      <c r="I595" s="15" t="s">
        <v>245</v>
      </c>
      <c r="J595" t="s">
        <v>652</v>
      </c>
      <c r="K595" s="15"/>
      <c r="W595" t="s">
        <v>1141</v>
      </c>
    </row>
    <row r="596" spans="7:23">
      <c r="G596" s="15" t="s">
        <v>245</v>
      </c>
      <c r="H596" s="115" t="s">
        <v>1575</v>
      </c>
      <c r="I596" s="15" t="s">
        <v>245</v>
      </c>
      <c r="J596" s="79"/>
      <c r="K596" s="15"/>
      <c r="W596" t="s">
        <v>1141</v>
      </c>
    </row>
    <row r="597" spans="7:23">
      <c r="G597" s="15" t="s">
        <v>245</v>
      </c>
      <c r="H597" s="16" t="s">
        <v>764</v>
      </c>
      <c r="I597" s="17" t="s">
        <v>1197</v>
      </c>
      <c r="J597" t="s">
        <v>105</v>
      </c>
      <c r="K597" s="15"/>
      <c r="W597" t="s">
        <v>1141</v>
      </c>
    </row>
    <row r="598" spans="7:23">
      <c r="G598" s="15" t="s">
        <v>245</v>
      </c>
      <c r="H598" s="280" t="s">
        <v>3931</v>
      </c>
      <c r="I598" s="15" t="s">
        <v>245</v>
      </c>
      <c r="J598" t="s">
        <v>1867</v>
      </c>
      <c r="K598" s="15"/>
      <c r="W598" t="s">
        <v>1141</v>
      </c>
    </row>
    <row r="599" spans="7:23">
      <c r="G599" s="15" t="s">
        <v>245</v>
      </c>
      <c r="H599" s="99" t="s">
        <v>1916</v>
      </c>
      <c r="I599" s="15" t="s">
        <v>245</v>
      </c>
      <c r="J599" s="2" t="s">
        <v>1304</v>
      </c>
      <c r="K599" s="15"/>
      <c r="W599" t="s">
        <v>1141</v>
      </c>
    </row>
    <row r="600" spans="7:23">
      <c r="G600" s="15" t="s">
        <v>245</v>
      </c>
      <c r="H600" s="37" t="s">
        <v>134</v>
      </c>
      <c r="I600" s="15" t="s">
        <v>245</v>
      </c>
      <c r="K600" s="15"/>
      <c r="W600" t="s">
        <v>1141</v>
      </c>
    </row>
    <row r="601" spans="7:23">
      <c r="G601" s="15" t="s">
        <v>245</v>
      </c>
      <c r="I601" s="2" t="s">
        <v>1197</v>
      </c>
      <c r="J601" s="10" t="s">
        <v>491</v>
      </c>
      <c r="K601" s="15"/>
      <c r="W601" t="s">
        <v>1141</v>
      </c>
    </row>
    <row r="602" spans="7:23">
      <c r="G602" s="15" t="s">
        <v>245</v>
      </c>
      <c r="I602" t="s">
        <v>245</v>
      </c>
      <c r="J602" t="s">
        <v>128</v>
      </c>
      <c r="K602" s="15"/>
      <c r="W602" t="s">
        <v>1141</v>
      </c>
    </row>
    <row r="603" spans="7:23">
      <c r="G603" s="15" t="s">
        <v>245</v>
      </c>
      <c r="I603" s="16"/>
      <c r="J603" s="121" t="s">
        <v>140</v>
      </c>
      <c r="K603" s="15"/>
      <c r="W603" t="s">
        <v>1141</v>
      </c>
    </row>
    <row r="604" spans="7:23">
      <c r="G604" s="17" t="s">
        <v>1197</v>
      </c>
      <c r="H604" s="10" t="s">
        <v>419</v>
      </c>
      <c r="I604" s="2" t="s">
        <v>1197</v>
      </c>
      <c r="J604" t="s">
        <v>939</v>
      </c>
      <c r="K604" s="15"/>
      <c r="W604" t="s">
        <v>1141</v>
      </c>
    </row>
    <row r="605" spans="7:23">
      <c r="G605" s="15" t="s">
        <v>245</v>
      </c>
      <c r="H605" s="26" t="s">
        <v>1851</v>
      </c>
      <c r="I605" t="s">
        <v>245</v>
      </c>
      <c r="J605" s="26" t="s">
        <v>1044</v>
      </c>
      <c r="K605" s="15"/>
      <c r="W605" t="s">
        <v>1141</v>
      </c>
    </row>
    <row r="606" spans="7:23">
      <c r="G606" s="15" t="s">
        <v>245</v>
      </c>
      <c r="H606" s="196" t="s">
        <v>2493</v>
      </c>
      <c r="I606" t="s">
        <v>245</v>
      </c>
      <c r="K606" s="15"/>
      <c r="W606" t="s">
        <v>1141</v>
      </c>
    </row>
    <row r="607" spans="7:23">
      <c r="G607" s="15" t="s">
        <v>245</v>
      </c>
      <c r="H607" s="10" t="s">
        <v>420</v>
      </c>
      <c r="I607" s="2" t="s">
        <v>1197</v>
      </c>
      <c r="J607" s="10" t="s">
        <v>493</v>
      </c>
      <c r="K607" s="15"/>
      <c r="W607" t="s">
        <v>1141</v>
      </c>
    </row>
    <row r="608" spans="7:23">
      <c r="G608" s="15" t="s">
        <v>245</v>
      </c>
      <c r="H608" s="58" t="s">
        <v>1511</v>
      </c>
      <c r="I608" s="15" t="s">
        <v>245</v>
      </c>
      <c r="J608" s="26" t="s">
        <v>1603</v>
      </c>
      <c r="K608" s="15"/>
      <c r="W608" t="s">
        <v>1141</v>
      </c>
    </row>
    <row r="609" spans="1:23">
      <c r="G609" s="15" t="s">
        <v>245</v>
      </c>
      <c r="H609" s="37" t="s">
        <v>1741</v>
      </c>
      <c r="I609" s="15" t="s">
        <v>245</v>
      </c>
      <c r="J609" s="26" t="s">
        <v>2036</v>
      </c>
      <c r="K609" s="15"/>
      <c r="W609" t="s">
        <v>1141</v>
      </c>
    </row>
    <row r="610" spans="1:23">
      <c r="G610" s="15" t="s">
        <v>245</v>
      </c>
      <c r="I610" s="15" t="s">
        <v>245</v>
      </c>
      <c r="J610" s="26" t="s">
        <v>2037</v>
      </c>
      <c r="K610" s="15"/>
      <c r="W610" t="s">
        <v>1141</v>
      </c>
    </row>
    <row r="611" spans="1:23">
      <c r="G611" s="17" t="s">
        <v>1197</v>
      </c>
      <c r="H611" t="s">
        <v>199</v>
      </c>
      <c r="I611" s="15" t="s">
        <v>245</v>
      </c>
      <c r="J611" s="170" t="s">
        <v>2035</v>
      </c>
      <c r="K611" s="15"/>
      <c r="W611" t="s">
        <v>1141</v>
      </c>
    </row>
    <row r="612" spans="1:23">
      <c r="G612" s="15" t="s">
        <v>245</v>
      </c>
      <c r="H612" t="s">
        <v>192</v>
      </c>
      <c r="I612" s="15" t="s">
        <v>245</v>
      </c>
      <c r="J612" s="170" t="s">
        <v>2034</v>
      </c>
      <c r="K612" s="15"/>
      <c r="W612" t="s">
        <v>1141</v>
      </c>
    </row>
    <row r="613" spans="1:23">
      <c r="G613" s="15" t="s">
        <v>245</v>
      </c>
      <c r="I613" s="15" t="s">
        <v>245</v>
      </c>
      <c r="J613" s="78" t="s">
        <v>558</v>
      </c>
      <c r="K613" s="15"/>
      <c r="W613" t="s">
        <v>1141</v>
      </c>
    </row>
    <row r="614" spans="1:23">
      <c r="G614" s="17" t="s">
        <v>1197</v>
      </c>
      <c r="H614" s="41" t="s">
        <v>1770</v>
      </c>
      <c r="I614" s="15" t="s">
        <v>245</v>
      </c>
      <c r="K614" s="15"/>
      <c r="W614" t="s">
        <v>1141</v>
      </c>
    </row>
    <row r="615" spans="1:23">
      <c r="G615" s="15" t="s">
        <v>245</v>
      </c>
      <c r="H615" t="s">
        <v>1780</v>
      </c>
      <c r="I615" s="17" t="s">
        <v>1197</v>
      </c>
      <c r="J615" t="s">
        <v>1279</v>
      </c>
      <c r="K615" s="15"/>
      <c r="W615" t="s">
        <v>1141</v>
      </c>
    </row>
    <row r="616" spans="1:23">
      <c r="G616" s="15" t="s">
        <v>245</v>
      </c>
      <c r="H616" s="41" t="s">
        <v>1331</v>
      </c>
      <c r="I616" s="15" t="s">
        <v>245</v>
      </c>
      <c r="J616" s="26" t="s">
        <v>2072</v>
      </c>
      <c r="K616" s="15"/>
      <c r="W616" t="s">
        <v>1141</v>
      </c>
    </row>
    <row r="617" spans="1:23">
      <c r="G617" s="15" t="s">
        <v>245</v>
      </c>
      <c r="H617" s="40" t="s">
        <v>1332</v>
      </c>
      <c r="I617" s="15" t="s">
        <v>245</v>
      </c>
      <c r="K617" s="15"/>
      <c r="W617" t="s">
        <v>1141</v>
      </c>
    </row>
    <row r="618" spans="1:23">
      <c r="G618" s="15" t="s">
        <v>245</v>
      </c>
      <c r="H618" s="40" t="s">
        <v>1646</v>
      </c>
      <c r="I618" s="17" t="s">
        <v>1197</v>
      </c>
      <c r="J618" s="78" t="s">
        <v>1634</v>
      </c>
      <c r="K618" s="15"/>
      <c r="W618" t="s">
        <v>1141</v>
      </c>
    </row>
    <row r="619" spans="1:23">
      <c r="G619" s="15" t="s">
        <v>245</v>
      </c>
      <c r="H619" s="121" t="s">
        <v>140</v>
      </c>
      <c r="I619" s="15" t="s">
        <v>245</v>
      </c>
      <c r="J619" s="26" t="s">
        <v>1850</v>
      </c>
      <c r="K619" s="15"/>
      <c r="W619" t="s">
        <v>1141</v>
      </c>
    </row>
    <row r="620" spans="1:23">
      <c r="G620" s="15"/>
      <c r="H620" s="15"/>
      <c r="I620" s="15" t="s">
        <v>245</v>
      </c>
      <c r="J620" t="s">
        <v>1510</v>
      </c>
      <c r="K620" s="15"/>
      <c r="W620" t="s">
        <v>1141</v>
      </c>
    </row>
    <row r="621" spans="1:23">
      <c r="A621" s="262" t="s">
        <v>4043</v>
      </c>
      <c r="I621" s="15"/>
      <c r="J621" s="15"/>
      <c r="K621" s="15"/>
      <c r="W621" t="s">
        <v>1141</v>
      </c>
    </row>
    <row r="622" spans="1:23">
      <c r="C622" s="28" t="s">
        <v>1753</v>
      </c>
      <c r="H622" s="121" t="s">
        <v>140</v>
      </c>
      <c r="K622" s="16"/>
      <c r="W622" t="s">
        <v>1141</v>
      </c>
    </row>
    <row r="623" spans="1:23">
      <c r="E623" s="15" t="s">
        <v>245</v>
      </c>
      <c r="F623" s="37" t="s">
        <v>1737</v>
      </c>
      <c r="G623" s="15"/>
      <c r="H623" s="15"/>
      <c r="I623" s="15"/>
      <c r="J623" s="75"/>
      <c r="K623" s="16"/>
      <c r="W623" t="s">
        <v>1141</v>
      </c>
    </row>
    <row r="624" spans="1:23">
      <c r="E624" s="17" t="s">
        <v>1197</v>
      </c>
      <c r="F624" s="16" t="s">
        <v>965</v>
      </c>
      <c r="G624" s="18" t="s">
        <v>1197</v>
      </c>
      <c r="H624" s="18" t="s">
        <v>1924</v>
      </c>
      <c r="I624" s="15"/>
      <c r="J624" s="75"/>
      <c r="K624" s="16"/>
      <c r="W624" t="s">
        <v>1141</v>
      </c>
    </row>
    <row r="625" spans="5:23">
      <c r="E625" s="15" t="s">
        <v>245</v>
      </c>
      <c r="F625" s="16" t="s">
        <v>538</v>
      </c>
      <c r="G625" t="s">
        <v>245</v>
      </c>
      <c r="H625" s="16" t="s">
        <v>1564</v>
      </c>
      <c r="I625" s="15"/>
      <c r="J625" s="75"/>
      <c r="K625" s="16"/>
      <c r="W625" t="s">
        <v>1141</v>
      </c>
    </row>
    <row r="626" spans="5:23">
      <c r="E626" s="15" t="s">
        <v>245</v>
      </c>
      <c r="F626" s="99" t="s">
        <v>1106</v>
      </c>
      <c r="G626" t="s">
        <v>245</v>
      </c>
      <c r="H626" s="115" t="s">
        <v>1575</v>
      </c>
      <c r="I626" s="15"/>
      <c r="J626" s="75"/>
      <c r="K626" s="16"/>
      <c r="W626" t="s">
        <v>1141</v>
      </c>
    </row>
    <row r="627" spans="5:23">
      <c r="E627" s="15" t="s">
        <v>245</v>
      </c>
      <c r="F627" s="16" t="s">
        <v>1574</v>
      </c>
      <c r="G627" t="s">
        <v>245</v>
      </c>
      <c r="H627" s="16" t="s">
        <v>547</v>
      </c>
      <c r="I627" s="15"/>
      <c r="J627" s="75"/>
      <c r="K627" s="16"/>
      <c r="W627" t="s">
        <v>1141</v>
      </c>
    </row>
    <row r="628" spans="5:23">
      <c r="E628" s="15" t="s">
        <v>245</v>
      </c>
      <c r="F628" s="99" t="s">
        <v>1354</v>
      </c>
      <c r="G628" s="15" t="s">
        <v>245</v>
      </c>
      <c r="H628" s="16"/>
      <c r="I628" s="15"/>
      <c r="J628" s="75"/>
      <c r="K628" s="16"/>
      <c r="W628" t="s">
        <v>1141</v>
      </c>
    </row>
    <row r="629" spans="5:23">
      <c r="E629" s="15" t="s">
        <v>245</v>
      </c>
      <c r="F629" s="115" t="s">
        <v>1575</v>
      </c>
      <c r="G629" s="17" t="s">
        <v>1197</v>
      </c>
      <c r="H629" s="16" t="s">
        <v>1811</v>
      </c>
      <c r="I629" s="15"/>
      <c r="J629" s="75"/>
      <c r="K629" s="16"/>
      <c r="W629" t="s">
        <v>1141</v>
      </c>
    </row>
    <row r="630" spans="5:23">
      <c r="E630" s="15"/>
      <c r="F630" s="15"/>
      <c r="G630" s="15" t="s">
        <v>245</v>
      </c>
      <c r="H630" s="16" t="s">
        <v>1547</v>
      </c>
      <c r="I630" s="15"/>
      <c r="J630" s="75"/>
      <c r="K630" s="16"/>
      <c r="W630" t="s">
        <v>1141</v>
      </c>
    </row>
    <row r="631" spans="5:23">
      <c r="E631" s="16"/>
      <c r="F631" s="121" t="s">
        <v>140</v>
      </c>
      <c r="G631" s="15" t="s">
        <v>245</v>
      </c>
      <c r="H631" s="115" t="s">
        <v>1575</v>
      </c>
      <c r="I631" s="15"/>
      <c r="J631" s="75"/>
      <c r="K631" s="16"/>
      <c r="W631" t="s">
        <v>1141</v>
      </c>
    </row>
    <row r="632" spans="5:23">
      <c r="E632" s="16"/>
      <c r="F632" s="16"/>
      <c r="G632" s="15" t="s">
        <v>245</v>
      </c>
      <c r="H632" s="16" t="s">
        <v>1376</v>
      </c>
      <c r="I632" s="15"/>
      <c r="J632" s="75"/>
      <c r="K632" s="16"/>
      <c r="W632" t="s">
        <v>1141</v>
      </c>
    </row>
    <row r="633" spans="5:23">
      <c r="E633" s="16"/>
      <c r="F633" s="16"/>
      <c r="G633" s="15" t="s">
        <v>245</v>
      </c>
      <c r="H633" s="16"/>
      <c r="I633" s="15"/>
      <c r="J633" s="75"/>
      <c r="K633" s="16"/>
      <c r="W633" t="s">
        <v>1141</v>
      </c>
    </row>
    <row r="634" spans="5:23">
      <c r="E634" s="16"/>
      <c r="F634" s="99"/>
      <c r="G634" s="17" t="s">
        <v>1197</v>
      </c>
      <c r="H634" s="18" t="s">
        <v>1831</v>
      </c>
      <c r="I634" s="15"/>
      <c r="J634" s="75"/>
      <c r="K634" s="16"/>
      <c r="W634" t="s">
        <v>1141</v>
      </c>
    </row>
    <row r="635" spans="5:23">
      <c r="E635" s="16"/>
      <c r="F635" s="16"/>
      <c r="G635" s="15" t="s">
        <v>245</v>
      </c>
      <c r="H635" s="16" t="s">
        <v>1759</v>
      </c>
      <c r="I635" s="15"/>
      <c r="J635" s="75"/>
      <c r="K635" s="16"/>
      <c r="W635" t="s">
        <v>1141</v>
      </c>
    </row>
    <row r="636" spans="5:23">
      <c r="G636" s="15" t="s">
        <v>245</v>
      </c>
      <c r="H636" s="78" t="s">
        <v>558</v>
      </c>
      <c r="I636" s="15"/>
      <c r="J636" s="75"/>
      <c r="K636" s="16"/>
      <c r="W636" t="s">
        <v>1141</v>
      </c>
    </row>
    <row r="637" spans="5:23">
      <c r="G637" s="15" t="s">
        <v>245</v>
      </c>
      <c r="H637" s="215" t="s">
        <v>266</v>
      </c>
      <c r="I637" s="15"/>
      <c r="J637" s="75"/>
      <c r="K637" s="16"/>
      <c r="W637" t="s">
        <v>1141</v>
      </c>
    </row>
    <row r="638" spans="5:23">
      <c r="G638" s="15" t="s">
        <v>245</v>
      </c>
      <c r="H638" s="115" t="s">
        <v>1575</v>
      </c>
      <c r="I638" s="15"/>
      <c r="J638" s="75"/>
      <c r="K638" s="16"/>
      <c r="W638" t="s">
        <v>1141</v>
      </c>
    </row>
    <row r="639" spans="5:23">
      <c r="G639" s="15" t="s">
        <v>245</v>
      </c>
      <c r="H639" s="45" t="s">
        <v>647</v>
      </c>
      <c r="I639" s="15"/>
      <c r="J639" s="75"/>
      <c r="K639" s="16"/>
      <c r="W639" t="s">
        <v>1141</v>
      </c>
    </row>
    <row r="640" spans="5:23">
      <c r="G640" s="15" t="s">
        <v>245</v>
      </c>
      <c r="H640" t="s">
        <v>1747</v>
      </c>
      <c r="I640" s="15"/>
      <c r="J640" s="75"/>
      <c r="K640" s="16"/>
      <c r="W640" t="s">
        <v>1141</v>
      </c>
    </row>
    <row r="641" spans="7:23">
      <c r="G641" s="15" t="s">
        <v>245</v>
      </c>
      <c r="H641" s="78" t="s">
        <v>558</v>
      </c>
      <c r="I641" s="15"/>
      <c r="J641" s="75"/>
      <c r="K641" s="16"/>
      <c r="W641" t="s">
        <v>1141</v>
      </c>
    </row>
    <row r="642" spans="7:23">
      <c r="G642" s="15" t="s">
        <v>245</v>
      </c>
      <c r="H642" s="16"/>
      <c r="I642" s="15"/>
      <c r="J642" s="75"/>
      <c r="K642" s="16"/>
      <c r="W642" t="s">
        <v>1141</v>
      </c>
    </row>
    <row r="643" spans="7:23">
      <c r="G643" s="17" t="s">
        <v>1197</v>
      </c>
      <c r="H643" s="107" t="s">
        <v>1635</v>
      </c>
      <c r="I643" s="15"/>
      <c r="J643" s="75"/>
      <c r="K643" s="16"/>
      <c r="W643" t="s">
        <v>1141</v>
      </c>
    </row>
    <row r="644" spans="7:23">
      <c r="G644" s="15" t="s">
        <v>245</v>
      </c>
      <c r="H644" s="16" t="s">
        <v>1548</v>
      </c>
      <c r="I644" s="15"/>
      <c r="J644" s="75"/>
      <c r="K644" s="16"/>
      <c r="W644" t="s">
        <v>1141</v>
      </c>
    </row>
    <row r="645" spans="7:23">
      <c r="G645" s="15" t="s">
        <v>245</v>
      </c>
      <c r="H645" s="115" t="s">
        <v>1575</v>
      </c>
      <c r="I645" s="15"/>
      <c r="J645" s="75"/>
      <c r="K645" s="16"/>
      <c r="W645" t="s">
        <v>1141</v>
      </c>
    </row>
    <row r="646" spans="7:23">
      <c r="G646" s="15" t="s">
        <v>245</v>
      </c>
      <c r="H646" s="16" t="s">
        <v>764</v>
      </c>
      <c r="I646" s="15"/>
      <c r="J646" s="75"/>
      <c r="K646" s="16"/>
      <c r="W646" t="s">
        <v>1141</v>
      </c>
    </row>
    <row r="647" spans="7:23">
      <c r="G647" s="15" t="s">
        <v>245</v>
      </c>
      <c r="H647" s="75" t="s">
        <v>1076</v>
      </c>
      <c r="I647" s="15"/>
      <c r="J647" s="75"/>
      <c r="K647" s="16"/>
      <c r="W647" t="s">
        <v>1141</v>
      </c>
    </row>
    <row r="648" spans="7:23">
      <c r="G648" s="15" t="s">
        <v>245</v>
      </c>
      <c r="H648" s="99" t="s">
        <v>1916</v>
      </c>
      <c r="I648" s="15"/>
      <c r="J648" s="75"/>
      <c r="K648" s="16"/>
      <c r="W648" t="s">
        <v>1141</v>
      </c>
    </row>
    <row r="649" spans="7:23">
      <c r="G649" s="15" t="s">
        <v>245</v>
      </c>
      <c r="I649" s="15"/>
      <c r="J649" s="75"/>
      <c r="K649" s="16"/>
      <c r="W649" t="s">
        <v>1141</v>
      </c>
    </row>
    <row r="650" spans="7:23">
      <c r="G650" s="15" t="s">
        <v>245</v>
      </c>
      <c r="H650" s="16"/>
      <c r="I650" s="15"/>
      <c r="J650" s="75"/>
      <c r="K650" s="16"/>
      <c r="W650" t="s">
        <v>1141</v>
      </c>
    </row>
    <row r="651" spans="7:23">
      <c r="G651" s="17" t="s">
        <v>1197</v>
      </c>
      <c r="H651" s="16" t="s">
        <v>1012</v>
      </c>
      <c r="I651" s="15"/>
      <c r="J651" s="75"/>
      <c r="K651" s="16"/>
      <c r="W651" t="s">
        <v>1141</v>
      </c>
    </row>
    <row r="652" spans="7:23">
      <c r="G652" s="15" t="s">
        <v>245</v>
      </c>
      <c r="H652" s="16" t="s">
        <v>485</v>
      </c>
      <c r="I652" s="15"/>
      <c r="J652" s="75"/>
      <c r="K652" s="16"/>
      <c r="W652" t="s">
        <v>1141</v>
      </c>
    </row>
    <row r="653" spans="7:23">
      <c r="G653" s="15" t="s">
        <v>245</v>
      </c>
      <c r="H653" s="115" t="s">
        <v>1575</v>
      </c>
      <c r="I653" s="15"/>
      <c r="J653" s="75"/>
      <c r="K653" s="16"/>
      <c r="W653" t="s">
        <v>1141</v>
      </c>
    </row>
    <row r="654" spans="7:23">
      <c r="G654" s="15" t="s">
        <v>245</v>
      </c>
      <c r="H654" s="166" t="s">
        <v>2046</v>
      </c>
      <c r="I654" s="15"/>
      <c r="J654" s="75"/>
      <c r="K654" s="16"/>
      <c r="W654" t="s">
        <v>1141</v>
      </c>
    </row>
    <row r="655" spans="7:23">
      <c r="G655" s="15" t="s">
        <v>245</v>
      </c>
      <c r="H655" s="37" t="s">
        <v>1741</v>
      </c>
      <c r="I655" s="15"/>
      <c r="J655" s="75"/>
      <c r="K655" s="16"/>
      <c r="W655" t="s">
        <v>1141</v>
      </c>
    </row>
    <row r="656" spans="7:23">
      <c r="G656" s="17" t="s">
        <v>1197</v>
      </c>
      <c r="H656" s="10" t="s">
        <v>419</v>
      </c>
      <c r="I656" s="15"/>
      <c r="J656" s="75"/>
      <c r="K656" s="16"/>
      <c r="W656" t="s">
        <v>1141</v>
      </c>
    </row>
    <row r="657" spans="1:23">
      <c r="G657" s="15" t="s">
        <v>245</v>
      </c>
      <c r="H657" s="26" t="s">
        <v>1851</v>
      </c>
      <c r="I657" s="15"/>
      <c r="J657" s="75"/>
      <c r="K657" s="16"/>
      <c r="W657" t="s">
        <v>1141</v>
      </c>
    </row>
    <row r="658" spans="1:23">
      <c r="G658" s="15" t="s">
        <v>245</v>
      </c>
      <c r="H658" s="10" t="s">
        <v>420</v>
      </c>
      <c r="I658" s="15"/>
      <c r="J658" s="75"/>
      <c r="K658" s="16"/>
      <c r="W658" t="s">
        <v>1141</v>
      </c>
    </row>
    <row r="659" spans="1:23">
      <c r="G659" s="15" t="s">
        <v>245</v>
      </c>
      <c r="H659" s="58" t="s">
        <v>1511</v>
      </c>
      <c r="I659" s="15"/>
      <c r="J659" s="75"/>
      <c r="K659" s="16"/>
      <c r="W659" t="s">
        <v>1141</v>
      </c>
    </row>
    <row r="660" spans="1:23">
      <c r="G660" s="15" t="s">
        <v>245</v>
      </c>
      <c r="H660" s="121" t="s">
        <v>140</v>
      </c>
      <c r="I660" s="15"/>
      <c r="J660" s="75"/>
      <c r="K660" s="16"/>
      <c r="W660" t="s">
        <v>1141</v>
      </c>
    </row>
    <row r="661" spans="1:23">
      <c r="G661" s="17" t="s">
        <v>1197</v>
      </c>
      <c r="H661" t="s">
        <v>1438</v>
      </c>
      <c r="I661" s="15"/>
      <c r="J661" s="75"/>
      <c r="K661" s="16"/>
      <c r="W661" t="s">
        <v>1141</v>
      </c>
    </row>
    <row r="662" spans="1:23">
      <c r="G662" s="15" t="s">
        <v>245</v>
      </c>
      <c r="H662" s="26" t="s">
        <v>2047</v>
      </c>
      <c r="I662" s="15"/>
      <c r="J662" s="75"/>
      <c r="K662" s="16"/>
      <c r="W662" t="s">
        <v>1141</v>
      </c>
    </row>
    <row r="663" spans="1:23">
      <c r="A663" s="262" t="s">
        <v>4043</v>
      </c>
      <c r="G663" s="15"/>
      <c r="H663" s="15"/>
      <c r="I663" s="15"/>
      <c r="J663" s="75"/>
      <c r="K663" s="16"/>
      <c r="W663" t="s">
        <v>1141</v>
      </c>
    </row>
    <row r="664" spans="1:23">
      <c r="C664" s="28" t="s">
        <v>1760</v>
      </c>
      <c r="G664" s="16"/>
      <c r="I664" s="37" t="s">
        <v>1741</v>
      </c>
      <c r="J664" s="15"/>
      <c r="K664" s="15"/>
      <c r="L664" s="15"/>
      <c r="M664" s="15"/>
      <c r="W664" t="s">
        <v>1141</v>
      </c>
    </row>
    <row r="665" spans="1:23">
      <c r="I665" s="17" t="s">
        <v>1197</v>
      </c>
      <c r="J665" t="s">
        <v>401</v>
      </c>
      <c r="K665" s="2" t="s">
        <v>1197</v>
      </c>
      <c r="L665" s="10" t="s">
        <v>1272</v>
      </c>
      <c r="M665" s="15"/>
      <c r="W665" t="s">
        <v>1141</v>
      </c>
    </row>
    <row r="666" spans="1:23">
      <c r="I666" s="15" t="s">
        <v>245</v>
      </c>
      <c r="J666" s="10" t="s">
        <v>405</v>
      </c>
      <c r="K666" t="s">
        <v>245</v>
      </c>
      <c r="L666" s="4" t="s">
        <v>1862</v>
      </c>
      <c r="M666" s="15"/>
      <c r="W666" t="s">
        <v>1141</v>
      </c>
    </row>
    <row r="667" spans="1:23">
      <c r="I667" s="15" t="s">
        <v>245</v>
      </c>
      <c r="J667" s="10" t="s">
        <v>652</v>
      </c>
      <c r="K667" t="s">
        <v>245</v>
      </c>
      <c r="M667" s="15"/>
      <c r="W667" t="s">
        <v>1141</v>
      </c>
    </row>
    <row r="668" spans="1:23">
      <c r="I668" s="15" t="s">
        <v>245</v>
      </c>
      <c r="J668" s="29" t="s">
        <v>1165</v>
      </c>
      <c r="K668" s="2" t="s">
        <v>1197</v>
      </c>
      <c r="L668" t="s">
        <v>1065</v>
      </c>
      <c r="M668" s="15"/>
      <c r="W668" t="s">
        <v>1141</v>
      </c>
    </row>
    <row r="669" spans="1:23">
      <c r="I669" s="15" t="s">
        <v>245</v>
      </c>
      <c r="J669" s="92" t="s">
        <v>834</v>
      </c>
      <c r="K669" t="s">
        <v>245</v>
      </c>
      <c r="L669" s="4" t="s">
        <v>2048</v>
      </c>
      <c r="M669" s="15"/>
      <c r="W669" t="s">
        <v>1141</v>
      </c>
    </row>
    <row r="670" spans="1:23">
      <c r="I670" s="15"/>
      <c r="J670" s="15"/>
      <c r="K670" t="s">
        <v>245</v>
      </c>
      <c r="M670" s="15"/>
      <c r="W670" t="s">
        <v>1141</v>
      </c>
    </row>
    <row r="671" spans="1:23">
      <c r="I671" s="16"/>
      <c r="J671" s="121" t="s">
        <v>140</v>
      </c>
      <c r="K671" s="2" t="s">
        <v>1197</v>
      </c>
      <c r="L671" t="s">
        <v>1788</v>
      </c>
      <c r="M671" s="15"/>
      <c r="W671" t="s">
        <v>1141</v>
      </c>
    </row>
    <row r="672" spans="1:23">
      <c r="I672" s="16"/>
      <c r="J672" s="75"/>
      <c r="K672" t="s">
        <v>245</v>
      </c>
      <c r="L672" t="s">
        <v>1350</v>
      </c>
      <c r="M672" s="15"/>
      <c r="W672" t="s">
        <v>1141</v>
      </c>
    </row>
    <row r="673" spans="1:23">
      <c r="A673" s="262" t="s">
        <v>4043</v>
      </c>
      <c r="I673" s="16"/>
      <c r="J673" s="75"/>
      <c r="K673" s="15"/>
      <c r="L673" s="15"/>
      <c r="M673" s="15"/>
      <c r="W673" t="s">
        <v>1141</v>
      </c>
    </row>
    <row r="674" spans="1:23">
      <c r="C674" s="86" t="s">
        <v>671</v>
      </c>
      <c r="I674" s="37" t="s">
        <v>1741</v>
      </c>
      <c r="J674" s="15"/>
      <c r="K674" s="15"/>
      <c r="L674" s="121" t="s">
        <v>140</v>
      </c>
      <c r="W674" t="s">
        <v>1141</v>
      </c>
    </row>
    <row r="675" spans="1:23">
      <c r="I675" s="17" t="s">
        <v>1197</v>
      </c>
      <c r="J675" s="58" t="s">
        <v>1700</v>
      </c>
      <c r="K675" s="15"/>
      <c r="L675" s="85"/>
      <c r="W675" t="s">
        <v>1141</v>
      </c>
    </row>
    <row r="676" spans="1:23">
      <c r="I676" s="15" t="s">
        <v>245</v>
      </c>
      <c r="J676" s="59" t="s">
        <v>533</v>
      </c>
      <c r="K676" s="15"/>
      <c r="W676" t="s">
        <v>1141</v>
      </c>
    </row>
    <row r="677" spans="1:23">
      <c r="I677" s="15" t="s">
        <v>245</v>
      </c>
      <c r="J677" s="93" t="s">
        <v>835</v>
      </c>
      <c r="K677" s="15"/>
      <c r="W677" t="s">
        <v>1141</v>
      </c>
    </row>
    <row r="678" spans="1:23">
      <c r="I678" s="15"/>
      <c r="J678" s="15"/>
      <c r="K678" s="15"/>
      <c r="W678" t="s">
        <v>1141</v>
      </c>
    </row>
    <row r="679" spans="1:23">
      <c r="A679" t="s">
        <v>6</v>
      </c>
      <c r="I679" s="15"/>
      <c r="J679" s="93"/>
      <c r="K679" s="15"/>
      <c r="W679" t="s">
        <v>1141</v>
      </c>
    </row>
    <row r="680" spans="1:23">
      <c r="C680" s="28" t="s">
        <v>2152</v>
      </c>
      <c r="E680" s="15"/>
      <c r="F680" s="37" t="s">
        <v>2211</v>
      </c>
      <c r="G680" s="15"/>
      <c r="H680" s="15"/>
      <c r="I680" s="15"/>
      <c r="J680" s="15"/>
      <c r="K680" s="15"/>
      <c r="O680" s="22" t="s">
        <v>3650</v>
      </c>
      <c r="P680" s="15"/>
      <c r="Q680" s="15"/>
      <c r="R680" s="15"/>
      <c r="S680" s="15"/>
      <c r="W680" t="s">
        <v>1141</v>
      </c>
    </row>
    <row r="681" spans="1:23">
      <c r="E681" s="15"/>
      <c r="G681" s="2" t="s">
        <v>1197</v>
      </c>
      <c r="H681" s="21" t="s">
        <v>2161</v>
      </c>
      <c r="I681" s="2" t="s">
        <v>1197</v>
      </c>
      <c r="J681" s="8" t="s">
        <v>392</v>
      </c>
      <c r="K681" s="15"/>
      <c r="O681" s="17" t="s">
        <v>1197</v>
      </c>
      <c r="P681" s="26" t="s">
        <v>3371</v>
      </c>
      <c r="Q681" s="2" t="s">
        <v>1197</v>
      </c>
      <c r="R681" s="80" t="s">
        <v>1306</v>
      </c>
      <c r="S681" s="15"/>
      <c r="W681" t="s">
        <v>1141</v>
      </c>
    </row>
    <row r="682" spans="1:23">
      <c r="B682" s="200" t="s">
        <v>3027</v>
      </c>
      <c r="E682" s="17" t="s">
        <v>1197</v>
      </c>
      <c r="F682" t="s">
        <v>2153</v>
      </c>
      <c r="G682" t="s">
        <v>245</v>
      </c>
      <c r="H682" s="173" t="s">
        <v>2219</v>
      </c>
      <c r="I682" t="s">
        <v>245</v>
      </c>
      <c r="J682" s="1" t="s">
        <v>2162</v>
      </c>
      <c r="K682" s="15"/>
      <c r="O682" s="15" t="s">
        <v>245</v>
      </c>
      <c r="P682" t="s">
        <v>1407</v>
      </c>
      <c r="Q682" t="s">
        <v>245</v>
      </c>
      <c r="R682" s="78" t="s">
        <v>1397</v>
      </c>
      <c r="S682" s="15"/>
      <c r="W682" t="s">
        <v>1141</v>
      </c>
    </row>
    <row r="683" spans="1:23">
      <c r="B683" s="200" t="s">
        <v>3026</v>
      </c>
      <c r="E683" s="15" t="s">
        <v>245</v>
      </c>
      <c r="F683" s="211" t="s">
        <v>2794</v>
      </c>
      <c r="G683" t="s">
        <v>245</v>
      </c>
      <c r="H683" s="16"/>
      <c r="K683" s="15"/>
      <c r="O683" s="15" t="s">
        <v>245</v>
      </c>
      <c r="P683" s="58" t="s">
        <v>376</v>
      </c>
      <c r="Q683" s="261" t="s">
        <v>245</v>
      </c>
      <c r="S683" s="15"/>
      <c r="W683" t="s">
        <v>1141</v>
      </c>
    </row>
    <row r="684" spans="1:23">
      <c r="B684" s="200" t="s">
        <v>3028</v>
      </c>
      <c r="E684" s="15" t="s">
        <v>245</v>
      </c>
      <c r="F684" t="s">
        <v>2154</v>
      </c>
      <c r="G684" s="2" t="s">
        <v>1197</v>
      </c>
      <c r="H684" s="21" t="s">
        <v>942</v>
      </c>
      <c r="K684" s="15"/>
      <c r="O684" s="15" t="s">
        <v>245</v>
      </c>
      <c r="P684" s="78" t="s">
        <v>2312</v>
      </c>
      <c r="Q684" s="2" t="s">
        <v>1197</v>
      </c>
      <c r="R684" s="193" t="s">
        <v>2602</v>
      </c>
      <c r="S684" s="15"/>
      <c r="W684" t="s">
        <v>1141</v>
      </c>
    </row>
    <row r="685" spans="1:23">
      <c r="B685" s="200" t="s">
        <v>3029</v>
      </c>
      <c r="E685" s="15" t="s">
        <v>245</v>
      </c>
      <c r="F685" t="s">
        <v>2155</v>
      </c>
      <c r="G685" t="s">
        <v>245</v>
      </c>
      <c r="H685" s="16" t="s">
        <v>2163</v>
      </c>
      <c r="I685" s="16"/>
      <c r="K685" s="15"/>
      <c r="O685" s="15" t="s">
        <v>245</v>
      </c>
      <c r="P685" s="180" t="s">
        <v>2313</v>
      </c>
      <c r="Q685" s="261" t="s">
        <v>245</v>
      </c>
      <c r="R685" s="193" t="s">
        <v>2603</v>
      </c>
      <c r="S685" s="15"/>
      <c r="W685" t="s">
        <v>1141</v>
      </c>
    </row>
    <row r="686" spans="1:23">
      <c r="E686" s="15" t="s">
        <v>245</v>
      </c>
      <c r="F686" s="212" t="s">
        <v>2795</v>
      </c>
      <c r="G686" t="s">
        <v>245</v>
      </c>
      <c r="H686" s="16" t="s">
        <v>2164</v>
      </c>
      <c r="I686" s="2" t="s">
        <v>1197</v>
      </c>
      <c r="J686" s="26" t="s">
        <v>2212</v>
      </c>
      <c r="K686" s="17" t="s">
        <v>1197</v>
      </c>
      <c r="L686" s="26" t="s">
        <v>2214</v>
      </c>
      <c r="O686" s="15" t="s">
        <v>245</v>
      </c>
      <c r="P686" s="255" t="s">
        <v>3651</v>
      </c>
      <c r="S686" s="15"/>
      <c r="W686" t="s">
        <v>1141</v>
      </c>
    </row>
    <row r="687" spans="1:23">
      <c r="E687" s="15" t="s">
        <v>245</v>
      </c>
      <c r="F687" t="s">
        <v>2156</v>
      </c>
      <c r="G687" t="s">
        <v>245</v>
      </c>
      <c r="H687" s="16" t="s">
        <v>2165</v>
      </c>
      <c r="I687" t="s">
        <v>245</v>
      </c>
      <c r="J687" t="s">
        <v>2166</v>
      </c>
      <c r="K687" s="15"/>
      <c r="O687" s="15"/>
      <c r="P687" s="15"/>
      <c r="Q687" s="15"/>
      <c r="R687" s="15"/>
      <c r="S687" s="15"/>
      <c r="W687" t="s">
        <v>1141</v>
      </c>
    </row>
    <row r="688" spans="1:23">
      <c r="E688" s="15" t="s">
        <v>245</v>
      </c>
      <c r="F688" t="s">
        <v>2157</v>
      </c>
      <c r="G688" t="s">
        <v>245</v>
      </c>
      <c r="H688" s="16"/>
      <c r="I688" t="s">
        <v>245</v>
      </c>
      <c r="J688" t="s">
        <v>2167</v>
      </c>
      <c r="K688" s="15"/>
      <c r="W688" t="s">
        <v>1141</v>
      </c>
    </row>
    <row r="689" spans="5:23">
      <c r="E689" s="15" t="s">
        <v>245</v>
      </c>
      <c r="F689" s="26" t="s">
        <v>2160</v>
      </c>
      <c r="G689" s="2" t="s">
        <v>1197</v>
      </c>
      <c r="H689" s="21" t="s">
        <v>171</v>
      </c>
      <c r="I689" t="s">
        <v>245</v>
      </c>
      <c r="J689" s="16" t="s">
        <v>2168</v>
      </c>
      <c r="K689" s="15"/>
      <c r="W689" t="s">
        <v>1141</v>
      </c>
    </row>
    <row r="690" spans="5:23">
      <c r="E690" s="15" t="s">
        <v>245</v>
      </c>
      <c r="F690" t="s">
        <v>2158</v>
      </c>
      <c r="G690" t="s">
        <v>245</v>
      </c>
      <c r="H690" s="16" t="s">
        <v>2169</v>
      </c>
      <c r="I690" t="s">
        <v>245</v>
      </c>
      <c r="J690" s="16" t="s">
        <v>2170</v>
      </c>
      <c r="K690" s="15"/>
      <c r="W690" t="s">
        <v>1141</v>
      </c>
    </row>
    <row r="691" spans="5:23">
      <c r="E691" s="15" t="s">
        <v>245</v>
      </c>
      <c r="F691" s="16" t="s">
        <v>2159</v>
      </c>
      <c r="G691" t="s">
        <v>245</v>
      </c>
      <c r="H691" s="16"/>
      <c r="I691" t="s">
        <v>245</v>
      </c>
      <c r="J691" s="16" t="s">
        <v>2171</v>
      </c>
      <c r="K691" s="15"/>
      <c r="W691" t="s">
        <v>1141</v>
      </c>
    </row>
    <row r="692" spans="5:23">
      <c r="E692" s="15"/>
      <c r="G692" s="2" t="s">
        <v>1197</v>
      </c>
      <c r="H692" s="21" t="s">
        <v>2172</v>
      </c>
      <c r="I692" t="s">
        <v>245</v>
      </c>
      <c r="J692" s="16" t="s">
        <v>2173</v>
      </c>
      <c r="K692" s="15"/>
      <c r="W692" t="s">
        <v>1141</v>
      </c>
    </row>
    <row r="693" spans="5:23">
      <c r="E693" s="15"/>
      <c r="G693" t="s">
        <v>245</v>
      </c>
      <c r="H693" s="16" t="s">
        <v>2174</v>
      </c>
      <c r="K693" s="15"/>
      <c r="W693" t="s">
        <v>1141</v>
      </c>
    </row>
    <row r="694" spans="5:23">
      <c r="E694" s="15"/>
      <c r="G694" t="s">
        <v>245</v>
      </c>
      <c r="H694" s="16" t="s">
        <v>2175</v>
      </c>
      <c r="K694" s="15"/>
      <c r="W694" t="s">
        <v>1141</v>
      </c>
    </row>
    <row r="695" spans="5:23">
      <c r="E695" s="15"/>
      <c r="G695" t="s">
        <v>245</v>
      </c>
      <c r="H695" s="16" t="s">
        <v>2176</v>
      </c>
      <c r="K695" s="15"/>
      <c r="W695" t="s">
        <v>1141</v>
      </c>
    </row>
    <row r="696" spans="5:23">
      <c r="E696" s="15"/>
      <c r="G696" t="s">
        <v>245</v>
      </c>
      <c r="H696" s="16" t="s">
        <v>2177</v>
      </c>
      <c r="K696" s="15"/>
      <c r="W696" t="s">
        <v>1141</v>
      </c>
    </row>
    <row r="697" spans="5:23">
      <c r="E697" s="15"/>
      <c r="G697" t="s">
        <v>245</v>
      </c>
      <c r="K697" s="15"/>
      <c r="W697" t="s">
        <v>1141</v>
      </c>
    </row>
    <row r="698" spans="5:23">
      <c r="E698" s="15"/>
      <c r="G698" t="s">
        <v>245</v>
      </c>
      <c r="K698" s="15"/>
      <c r="W698" t="s">
        <v>1141</v>
      </c>
    </row>
    <row r="699" spans="5:23">
      <c r="E699" s="15"/>
      <c r="G699" s="2" t="s">
        <v>1197</v>
      </c>
      <c r="H699" s="21" t="s">
        <v>2178</v>
      </c>
      <c r="I699" s="2" t="s">
        <v>1197</v>
      </c>
      <c r="J699" s="5" t="s">
        <v>2179</v>
      </c>
      <c r="K699" s="15"/>
      <c r="W699" t="s">
        <v>1141</v>
      </c>
    </row>
    <row r="700" spans="5:23">
      <c r="E700" s="15"/>
      <c r="G700" t="s">
        <v>245</v>
      </c>
      <c r="H700" s="16" t="s">
        <v>2180</v>
      </c>
      <c r="I700" t="s">
        <v>245</v>
      </c>
      <c r="J700" s="7" t="s">
        <v>2181</v>
      </c>
      <c r="K700" s="15"/>
      <c r="W700" t="s">
        <v>1141</v>
      </c>
    </row>
    <row r="701" spans="5:23">
      <c r="E701" s="15"/>
      <c r="G701" t="s">
        <v>245</v>
      </c>
      <c r="H701" s="16" t="s">
        <v>2182</v>
      </c>
      <c r="I701" t="s">
        <v>245</v>
      </c>
      <c r="J701" s="4"/>
      <c r="K701" s="15"/>
      <c r="W701" t="s">
        <v>1141</v>
      </c>
    </row>
    <row r="702" spans="5:23">
      <c r="E702" s="15"/>
      <c r="G702" t="s">
        <v>245</v>
      </c>
      <c r="H702" s="16" t="s">
        <v>2183</v>
      </c>
      <c r="I702" t="s">
        <v>245</v>
      </c>
      <c r="K702" s="15"/>
      <c r="W702" t="s">
        <v>1141</v>
      </c>
    </row>
    <row r="703" spans="5:23">
      <c r="E703" s="15"/>
      <c r="G703" t="s">
        <v>245</v>
      </c>
      <c r="H703" s="166" t="s">
        <v>2217</v>
      </c>
      <c r="I703" t="s">
        <v>245</v>
      </c>
      <c r="K703" s="15"/>
      <c r="W703" t="s">
        <v>1141</v>
      </c>
    </row>
    <row r="704" spans="5:23">
      <c r="E704" s="15"/>
      <c r="G704" t="s">
        <v>245</v>
      </c>
      <c r="H704" s="16" t="s">
        <v>2184</v>
      </c>
      <c r="I704" t="s">
        <v>245</v>
      </c>
      <c r="J704" s="26"/>
      <c r="K704" s="15"/>
      <c r="W704" t="s">
        <v>1141</v>
      </c>
    </row>
    <row r="705" spans="5:23">
      <c r="E705" s="15"/>
      <c r="G705" t="s">
        <v>245</v>
      </c>
      <c r="I705" t="s">
        <v>245</v>
      </c>
      <c r="J705" s="26"/>
      <c r="K705" s="15"/>
      <c r="W705" t="s">
        <v>1141</v>
      </c>
    </row>
    <row r="706" spans="5:23">
      <c r="E706" s="15"/>
      <c r="G706" s="2" t="s">
        <v>1197</v>
      </c>
      <c r="H706" s="21" t="s">
        <v>947</v>
      </c>
      <c r="I706" t="s">
        <v>245</v>
      </c>
      <c r="J706" s="26"/>
      <c r="K706" s="15"/>
      <c r="W706" t="s">
        <v>1141</v>
      </c>
    </row>
    <row r="707" spans="5:23">
      <c r="E707" s="15"/>
      <c r="G707" t="s">
        <v>245</v>
      </c>
      <c r="H707" s="98" t="s">
        <v>2218</v>
      </c>
      <c r="I707" t="s">
        <v>245</v>
      </c>
      <c r="J707" s="26"/>
      <c r="K707" s="15"/>
      <c r="W707" t="s">
        <v>1141</v>
      </c>
    </row>
    <row r="708" spans="5:23">
      <c r="E708" s="15"/>
      <c r="G708" t="s">
        <v>245</v>
      </c>
      <c r="H708" s="16" t="s">
        <v>2185</v>
      </c>
      <c r="I708" t="s">
        <v>245</v>
      </c>
      <c r="J708" s="26"/>
      <c r="K708" s="15"/>
      <c r="W708" t="s">
        <v>1141</v>
      </c>
    </row>
    <row r="709" spans="5:23">
      <c r="E709" s="15"/>
      <c r="G709" t="s">
        <v>245</v>
      </c>
      <c r="H709" s="16" t="s">
        <v>2186</v>
      </c>
      <c r="I709" t="s">
        <v>245</v>
      </c>
      <c r="J709" s="26"/>
      <c r="K709" s="15"/>
      <c r="W709" t="s">
        <v>1141</v>
      </c>
    </row>
    <row r="710" spans="5:23">
      <c r="E710" s="15"/>
      <c r="G710" t="s">
        <v>245</v>
      </c>
      <c r="H710" s="16"/>
      <c r="I710" t="s">
        <v>245</v>
      </c>
      <c r="J710" s="26"/>
      <c r="K710" s="15"/>
      <c r="W710" t="s">
        <v>1141</v>
      </c>
    </row>
    <row r="711" spans="5:23">
      <c r="E711" s="15"/>
      <c r="G711" s="2" t="s">
        <v>1197</v>
      </c>
      <c r="H711" s="21" t="s">
        <v>2187</v>
      </c>
      <c r="I711" t="s">
        <v>245</v>
      </c>
      <c r="K711" s="15"/>
      <c r="W711" t="s">
        <v>1141</v>
      </c>
    </row>
    <row r="712" spans="5:23">
      <c r="E712" s="15"/>
      <c r="G712" t="s">
        <v>245</v>
      </c>
      <c r="H712" s="16" t="s">
        <v>1568</v>
      </c>
      <c r="I712" t="s">
        <v>245</v>
      </c>
      <c r="K712" s="15"/>
      <c r="W712" t="s">
        <v>1141</v>
      </c>
    </row>
    <row r="713" spans="5:23">
      <c r="E713" s="15"/>
      <c r="G713" t="s">
        <v>245</v>
      </c>
      <c r="H713" s="166" t="s">
        <v>2216</v>
      </c>
      <c r="I713" s="2" t="s">
        <v>1197</v>
      </c>
      <c r="J713" s="8" t="s">
        <v>2213</v>
      </c>
      <c r="K713" s="17" t="s">
        <v>1197</v>
      </c>
      <c r="L713" s="26" t="s">
        <v>2214</v>
      </c>
      <c r="W713" t="s">
        <v>1141</v>
      </c>
    </row>
    <row r="714" spans="5:23">
      <c r="E714" s="15"/>
      <c r="G714" t="s">
        <v>245</v>
      </c>
      <c r="H714" s="16" t="s">
        <v>985</v>
      </c>
      <c r="I714" t="s">
        <v>245</v>
      </c>
      <c r="J714" s="7" t="s">
        <v>2188</v>
      </c>
      <c r="K714" s="15"/>
      <c r="W714" t="s">
        <v>1141</v>
      </c>
    </row>
    <row r="715" spans="5:23">
      <c r="E715" s="15"/>
      <c r="G715" t="s">
        <v>245</v>
      </c>
      <c r="H715" s="16"/>
      <c r="I715" t="s">
        <v>245</v>
      </c>
      <c r="J715" s="26" t="s">
        <v>2189</v>
      </c>
      <c r="K715" s="15"/>
      <c r="W715" t="s">
        <v>1141</v>
      </c>
    </row>
    <row r="716" spans="5:23">
      <c r="E716" s="15"/>
      <c r="G716" s="2" t="s">
        <v>1197</v>
      </c>
      <c r="H716" s="21" t="s">
        <v>2190</v>
      </c>
      <c r="I716" t="s">
        <v>245</v>
      </c>
      <c r="J716" s="7" t="s">
        <v>2191</v>
      </c>
      <c r="K716" s="15"/>
      <c r="W716" t="s">
        <v>1141</v>
      </c>
    </row>
    <row r="717" spans="5:23">
      <c r="E717" s="15"/>
      <c r="G717" t="s">
        <v>245</v>
      </c>
      <c r="H717" s="16" t="s">
        <v>1568</v>
      </c>
      <c r="I717" t="s">
        <v>245</v>
      </c>
      <c r="J717" s="26" t="s">
        <v>2192</v>
      </c>
      <c r="K717" s="15"/>
      <c r="W717" t="s">
        <v>1141</v>
      </c>
    </row>
    <row r="718" spans="5:23">
      <c r="E718" s="15"/>
      <c r="G718" t="s">
        <v>245</v>
      </c>
      <c r="H718" s="16" t="s">
        <v>2193</v>
      </c>
      <c r="I718" t="s">
        <v>245</v>
      </c>
      <c r="K718" s="15"/>
      <c r="W718" t="s">
        <v>1141</v>
      </c>
    </row>
    <row r="719" spans="5:23">
      <c r="E719" s="15"/>
      <c r="G719" t="s">
        <v>245</v>
      </c>
      <c r="H719" s="16" t="s">
        <v>842</v>
      </c>
      <c r="I719" s="2" t="s">
        <v>1197</v>
      </c>
      <c r="J719" s="21" t="s">
        <v>2194</v>
      </c>
      <c r="K719" s="15"/>
      <c r="W719" t="s">
        <v>1141</v>
      </c>
    </row>
    <row r="720" spans="5:23">
      <c r="E720" s="15"/>
      <c r="G720" t="s">
        <v>245</v>
      </c>
      <c r="I720" t="s">
        <v>245</v>
      </c>
      <c r="J720" s="7" t="s">
        <v>2195</v>
      </c>
      <c r="K720" s="15"/>
      <c r="W720" t="s">
        <v>1141</v>
      </c>
    </row>
    <row r="721" spans="5:23">
      <c r="E721" s="15"/>
      <c r="G721" t="s">
        <v>245</v>
      </c>
      <c r="I721" t="s">
        <v>245</v>
      </c>
      <c r="K721" s="15"/>
      <c r="W721" t="s">
        <v>1141</v>
      </c>
    </row>
    <row r="722" spans="5:23">
      <c r="E722" s="15"/>
      <c r="G722" t="s">
        <v>245</v>
      </c>
      <c r="I722" s="2" t="s">
        <v>1197</v>
      </c>
      <c r="J722" s="5" t="s">
        <v>2196</v>
      </c>
      <c r="K722" s="15"/>
      <c r="W722" t="s">
        <v>1141</v>
      </c>
    </row>
    <row r="723" spans="5:23">
      <c r="E723" s="15"/>
      <c r="G723" t="s">
        <v>245</v>
      </c>
      <c r="I723" t="s">
        <v>245</v>
      </c>
      <c r="J723" s="7" t="s">
        <v>2197</v>
      </c>
      <c r="K723" s="15"/>
      <c r="W723" t="s">
        <v>1141</v>
      </c>
    </row>
    <row r="724" spans="5:23">
      <c r="E724" s="15"/>
      <c r="G724" t="s">
        <v>245</v>
      </c>
      <c r="H724" s="16"/>
      <c r="I724" s="16"/>
      <c r="K724" s="15"/>
      <c r="W724" t="s">
        <v>1141</v>
      </c>
    </row>
    <row r="725" spans="5:23">
      <c r="E725" s="15"/>
      <c r="G725" t="s">
        <v>245</v>
      </c>
      <c r="H725" s="16"/>
      <c r="I725" s="16"/>
      <c r="K725" s="15"/>
      <c r="W725" t="s">
        <v>1141</v>
      </c>
    </row>
    <row r="726" spans="5:23">
      <c r="E726" s="15"/>
      <c r="G726" t="s">
        <v>245</v>
      </c>
      <c r="H726" s="16"/>
      <c r="I726" s="16"/>
      <c r="K726" s="15"/>
      <c r="W726" t="s">
        <v>1141</v>
      </c>
    </row>
    <row r="727" spans="5:23">
      <c r="E727" s="15"/>
      <c r="G727" t="s">
        <v>245</v>
      </c>
      <c r="H727" s="16"/>
      <c r="I727" s="2" t="s">
        <v>1197</v>
      </c>
      <c r="J727" s="5" t="s">
        <v>2187</v>
      </c>
      <c r="K727" s="15"/>
      <c r="W727" t="s">
        <v>1141</v>
      </c>
    </row>
    <row r="728" spans="5:23">
      <c r="E728" s="15"/>
      <c r="G728" t="s">
        <v>245</v>
      </c>
      <c r="H728" s="16"/>
      <c r="I728" t="s">
        <v>245</v>
      </c>
      <c r="J728" t="s">
        <v>2198</v>
      </c>
      <c r="K728" s="15"/>
      <c r="W728" t="s">
        <v>1141</v>
      </c>
    </row>
    <row r="729" spans="5:23">
      <c r="E729" s="15"/>
      <c r="G729" s="2" t="s">
        <v>1197</v>
      </c>
      <c r="H729" s="21" t="s">
        <v>2199</v>
      </c>
      <c r="I729" t="s">
        <v>245</v>
      </c>
      <c r="K729" s="15"/>
      <c r="W729" t="s">
        <v>1141</v>
      </c>
    </row>
    <row r="730" spans="5:23">
      <c r="E730" s="15"/>
      <c r="G730" t="s">
        <v>245</v>
      </c>
      <c r="H730" s="16" t="s">
        <v>2200</v>
      </c>
      <c r="I730" s="2" t="s">
        <v>1197</v>
      </c>
      <c r="J730" s="5" t="s">
        <v>2201</v>
      </c>
      <c r="K730" s="15"/>
      <c r="W730" t="s">
        <v>1141</v>
      </c>
    </row>
    <row r="731" spans="5:23">
      <c r="E731" s="15"/>
      <c r="G731" t="s">
        <v>245</v>
      </c>
      <c r="H731" s="166" t="s">
        <v>2215</v>
      </c>
      <c r="I731" t="s">
        <v>245</v>
      </c>
      <c r="J731" t="s">
        <v>2202</v>
      </c>
      <c r="K731" s="15"/>
      <c r="W731" t="s">
        <v>1141</v>
      </c>
    </row>
    <row r="732" spans="5:23">
      <c r="E732" s="15"/>
      <c r="G732" t="s">
        <v>245</v>
      </c>
      <c r="H732" s="16" t="s">
        <v>2203</v>
      </c>
      <c r="I732" t="s">
        <v>245</v>
      </c>
      <c r="K732" s="15"/>
      <c r="W732" t="s">
        <v>1141</v>
      </c>
    </row>
    <row r="733" spans="5:23">
      <c r="E733" s="15"/>
      <c r="G733" t="s">
        <v>245</v>
      </c>
      <c r="H733" s="16"/>
      <c r="I733" s="2" t="s">
        <v>1197</v>
      </c>
      <c r="J733" t="s">
        <v>2204</v>
      </c>
      <c r="K733" s="15"/>
      <c r="N733" s="99"/>
      <c r="W733" t="s">
        <v>1141</v>
      </c>
    </row>
    <row r="734" spans="5:23">
      <c r="E734" s="15"/>
      <c r="G734" s="2" t="s">
        <v>1197</v>
      </c>
      <c r="H734" s="5" t="s">
        <v>2205</v>
      </c>
      <c r="I734" t="s">
        <v>245</v>
      </c>
      <c r="J734" t="s">
        <v>2206</v>
      </c>
      <c r="K734" s="15"/>
      <c r="N734" s="92"/>
      <c r="W734" t="s">
        <v>1141</v>
      </c>
    </row>
    <row r="735" spans="5:23">
      <c r="E735" s="15"/>
      <c r="G735" t="s">
        <v>245</v>
      </c>
      <c r="H735" t="s">
        <v>2207</v>
      </c>
      <c r="I735" t="s">
        <v>245</v>
      </c>
      <c r="K735" s="15"/>
      <c r="W735" t="s">
        <v>1141</v>
      </c>
    </row>
    <row r="736" spans="5:23">
      <c r="E736" s="15"/>
      <c r="G736" t="s">
        <v>245</v>
      </c>
      <c r="H736" t="s">
        <v>2208</v>
      </c>
      <c r="I736" s="2" t="s">
        <v>1197</v>
      </c>
      <c r="J736" t="s">
        <v>2209</v>
      </c>
      <c r="K736" s="15"/>
      <c r="W736" t="s">
        <v>1141</v>
      </c>
    </row>
    <row r="737" spans="1:23">
      <c r="E737" s="15"/>
      <c r="I737" t="s">
        <v>245</v>
      </c>
      <c r="J737" t="s">
        <v>2210</v>
      </c>
      <c r="K737" s="15"/>
      <c r="W737" t="s">
        <v>1141</v>
      </c>
    </row>
    <row r="738" spans="1:23">
      <c r="E738" s="15"/>
      <c r="F738" s="15"/>
      <c r="G738" s="22" t="s">
        <v>3466</v>
      </c>
      <c r="H738" s="15"/>
      <c r="I738" s="15"/>
      <c r="J738" s="15"/>
      <c r="K738" s="15"/>
      <c r="W738" t="s">
        <v>1141</v>
      </c>
    </row>
    <row r="739" spans="1:23">
      <c r="G739" s="17" t="s">
        <v>1197</v>
      </c>
      <c r="H739" s="166" t="s">
        <v>3134</v>
      </c>
      <c r="I739" s="15"/>
      <c r="W739" t="s">
        <v>1141</v>
      </c>
    </row>
    <row r="740" spans="1:23">
      <c r="G740" s="15" t="s">
        <v>245</v>
      </c>
      <c r="H740" s="16" t="s">
        <v>1835</v>
      </c>
      <c r="I740" s="15"/>
      <c r="W740" t="s">
        <v>1141</v>
      </c>
    </row>
    <row r="741" spans="1:23">
      <c r="G741" s="15" t="s">
        <v>245</v>
      </c>
      <c r="H741" s="234" t="s">
        <v>3465</v>
      </c>
      <c r="I741" s="15"/>
      <c r="W741" t="s">
        <v>1141</v>
      </c>
    </row>
    <row r="742" spans="1:23">
      <c r="A742" t="s">
        <v>6</v>
      </c>
      <c r="I742" s="16"/>
      <c r="J742" s="75"/>
      <c r="K742" s="16"/>
      <c r="W742" t="s">
        <v>1141</v>
      </c>
    </row>
    <row r="743" spans="1:23">
      <c r="C743" s="28" t="s">
        <v>836</v>
      </c>
      <c r="I743" s="37" t="s">
        <v>1741</v>
      </c>
      <c r="J743" s="15"/>
      <c r="K743" s="15"/>
      <c r="W743" t="s">
        <v>1141</v>
      </c>
    </row>
    <row r="744" spans="1:23">
      <c r="C744" s="86" t="s">
        <v>895</v>
      </c>
      <c r="I744" s="17" t="s">
        <v>1197</v>
      </c>
      <c r="J744" s="59" t="s">
        <v>899</v>
      </c>
      <c r="K744" s="15"/>
      <c r="W744" t="s">
        <v>1141</v>
      </c>
    </row>
    <row r="745" spans="1:23">
      <c r="I745" s="15" t="s">
        <v>245</v>
      </c>
      <c r="J745" s="59" t="s">
        <v>536</v>
      </c>
      <c r="K745" s="15"/>
      <c r="W745" t="s">
        <v>1141</v>
      </c>
    </row>
    <row r="746" spans="1:23">
      <c r="I746" s="15" t="s">
        <v>245</v>
      </c>
      <c r="J746" s="58" t="s">
        <v>837</v>
      </c>
      <c r="K746" s="15"/>
      <c r="W746" t="s">
        <v>1141</v>
      </c>
    </row>
    <row r="747" spans="1:23">
      <c r="I747" s="37" t="s">
        <v>1741</v>
      </c>
      <c r="J747" s="15"/>
      <c r="K747" s="15"/>
      <c r="L747" s="15"/>
      <c r="M747" s="15"/>
      <c r="W747" t="s">
        <v>1141</v>
      </c>
    </row>
    <row r="748" spans="1:23">
      <c r="I748" s="17" t="s">
        <v>1197</v>
      </c>
      <c r="J748" s="10" t="s">
        <v>491</v>
      </c>
      <c r="K748" s="29" t="s">
        <v>1197</v>
      </c>
      <c r="L748" s="29" t="s">
        <v>1931</v>
      </c>
      <c r="M748" s="15"/>
      <c r="W748" t="s">
        <v>1141</v>
      </c>
    </row>
    <row r="749" spans="1:23">
      <c r="I749" s="15" t="s">
        <v>245</v>
      </c>
      <c r="J749" s="10" t="s">
        <v>128</v>
      </c>
      <c r="K749" s="10" t="s">
        <v>245</v>
      </c>
      <c r="L749" s="10" t="s">
        <v>1130</v>
      </c>
      <c r="M749" s="15"/>
      <c r="W749" t="s">
        <v>1141</v>
      </c>
    </row>
    <row r="750" spans="1:23">
      <c r="I750" s="15" t="s">
        <v>245</v>
      </c>
      <c r="J750" s="26" t="s">
        <v>1870</v>
      </c>
      <c r="L750" s="78"/>
      <c r="M750" s="15"/>
      <c r="W750" t="s">
        <v>1141</v>
      </c>
    </row>
    <row r="751" spans="1:23">
      <c r="I751" t="s">
        <v>245</v>
      </c>
      <c r="J751" s="92" t="s">
        <v>838</v>
      </c>
      <c r="L751" s="79"/>
      <c r="M751" s="15"/>
      <c r="W751" t="s">
        <v>1141</v>
      </c>
    </row>
    <row r="752" spans="1:23">
      <c r="A752" s="262" t="s">
        <v>4043</v>
      </c>
      <c r="I752" s="15"/>
      <c r="J752" s="15"/>
      <c r="K752" s="15"/>
      <c r="L752" s="15"/>
      <c r="M752" s="15"/>
      <c r="W752" t="s">
        <v>1141</v>
      </c>
    </row>
    <row r="753" spans="1:23">
      <c r="C753" s="86" t="s">
        <v>959</v>
      </c>
      <c r="I753" s="15"/>
      <c r="J753" s="37" t="s">
        <v>1607</v>
      </c>
      <c r="K753" s="15"/>
      <c r="O753" s="37" t="s">
        <v>1521</v>
      </c>
      <c r="P753" s="37"/>
      <c r="Q753" s="15"/>
      <c r="W753" t="s">
        <v>1141</v>
      </c>
    </row>
    <row r="754" spans="1:23">
      <c r="E754" s="15" t="s">
        <v>245</v>
      </c>
      <c r="F754" s="37" t="s">
        <v>1737</v>
      </c>
      <c r="G754" s="15"/>
      <c r="I754" s="17" t="s">
        <v>1197</v>
      </c>
      <c r="J754" s="261" t="s">
        <v>4114</v>
      </c>
      <c r="K754" s="15"/>
      <c r="O754" s="17" t="s">
        <v>1197</v>
      </c>
      <c r="P754" t="s">
        <v>1195</v>
      </c>
      <c r="Q754" s="15"/>
      <c r="W754" t="s">
        <v>1141</v>
      </c>
    </row>
    <row r="755" spans="1:23">
      <c r="E755" s="17" t="s">
        <v>1197</v>
      </c>
      <c r="F755" s="16" t="s">
        <v>965</v>
      </c>
      <c r="G755" s="15"/>
      <c r="I755" s="15" t="s">
        <v>245</v>
      </c>
      <c r="J755" t="s">
        <v>1605</v>
      </c>
      <c r="K755" s="15"/>
      <c r="O755" s="15" t="s">
        <v>245</v>
      </c>
      <c r="P755" t="s">
        <v>765</v>
      </c>
      <c r="Q755" s="15"/>
      <c r="W755" t="s">
        <v>1141</v>
      </c>
    </row>
    <row r="756" spans="1:23">
      <c r="E756" s="15" t="s">
        <v>245</v>
      </c>
      <c r="F756" s="16" t="s">
        <v>538</v>
      </c>
      <c r="G756" s="15"/>
      <c r="I756" s="15" t="s">
        <v>245</v>
      </c>
      <c r="J756" s="197" t="s">
        <v>3357</v>
      </c>
      <c r="K756" s="15"/>
      <c r="O756" s="15" t="s">
        <v>245</v>
      </c>
      <c r="P756" s="96" t="s">
        <v>800</v>
      </c>
      <c r="Q756" s="15"/>
      <c r="W756" t="s">
        <v>1141</v>
      </c>
    </row>
    <row r="757" spans="1:23">
      <c r="E757" s="15" t="s">
        <v>245</v>
      </c>
      <c r="F757" s="106" t="s">
        <v>1531</v>
      </c>
      <c r="G757" s="15"/>
      <c r="I757" s="15" t="s">
        <v>245</v>
      </c>
      <c r="J757" s="31" t="s">
        <v>1606</v>
      </c>
      <c r="K757" s="15"/>
      <c r="O757" s="15"/>
      <c r="P757" s="15"/>
      <c r="Q757" s="15"/>
      <c r="W757" t="s">
        <v>1141</v>
      </c>
    </row>
    <row r="758" spans="1:23">
      <c r="E758" s="15" t="s">
        <v>245</v>
      </c>
      <c r="F758" s="99" t="s">
        <v>1452</v>
      </c>
      <c r="G758" s="15"/>
      <c r="I758" s="15" t="s">
        <v>245</v>
      </c>
      <c r="J758" s="113" t="s">
        <v>1771</v>
      </c>
      <c r="K758" s="15"/>
      <c r="P758" s="121" t="s">
        <v>140</v>
      </c>
      <c r="W758" t="s">
        <v>1141</v>
      </c>
    </row>
    <row r="759" spans="1:23">
      <c r="E759" s="15" t="s">
        <v>245</v>
      </c>
      <c r="F759" s="16" t="s">
        <v>1574</v>
      </c>
      <c r="G759" s="15"/>
      <c r="I759" s="15" t="s">
        <v>245</v>
      </c>
      <c r="J759" t="s">
        <v>3359</v>
      </c>
      <c r="K759" s="15"/>
      <c r="W759" t="s">
        <v>1141</v>
      </c>
    </row>
    <row r="760" spans="1:23">
      <c r="E760" s="15" t="s">
        <v>245</v>
      </c>
      <c r="F760" s="99" t="s">
        <v>1354</v>
      </c>
      <c r="G760" s="15"/>
      <c r="I760" s="15" t="s">
        <v>245</v>
      </c>
      <c r="J760" s="255" t="s">
        <v>3684</v>
      </c>
      <c r="K760" s="15"/>
      <c r="W760" t="s">
        <v>1141</v>
      </c>
    </row>
    <row r="761" spans="1:23">
      <c r="E761" s="15" t="s">
        <v>245</v>
      </c>
      <c r="F761" s="115" t="s">
        <v>546</v>
      </c>
      <c r="G761" s="15"/>
      <c r="I761" s="15" t="s">
        <v>245</v>
      </c>
      <c r="J761" s="234" t="s">
        <v>3451</v>
      </c>
      <c r="K761" s="15"/>
      <c r="W761" t="s">
        <v>1141</v>
      </c>
    </row>
    <row r="762" spans="1:23">
      <c r="E762" s="15"/>
      <c r="F762" s="15"/>
      <c r="G762" s="15"/>
      <c r="I762" s="15" t="s">
        <v>245</v>
      </c>
      <c r="J762" s="197" t="s">
        <v>3358</v>
      </c>
      <c r="K762" s="15"/>
      <c r="W762" t="s">
        <v>1141</v>
      </c>
    </row>
    <row r="763" spans="1:23">
      <c r="I763" s="15"/>
      <c r="J763" s="15"/>
      <c r="K763" s="15"/>
      <c r="W763" t="s">
        <v>1141</v>
      </c>
    </row>
    <row r="764" spans="1:23">
      <c r="A764" s="262" t="s">
        <v>4043</v>
      </c>
      <c r="I764" s="16"/>
      <c r="J764" s="75"/>
      <c r="K764" s="16"/>
      <c r="W764" t="s">
        <v>1141</v>
      </c>
    </row>
    <row r="765" spans="1:23">
      <c r="C765" s="28" t="s">
        <v>44</v>
      </c>
      <c r="I765" s="16"/>
      <c r="J765" s="75"/>
      <c r="K765" s="37" t="s">
        <v>1993</v>
      </c>
      <c r="L765" s="15"/>
      <c r="M765" s="15"/>
      <c r="W765" t="s">
        <v>1141</v>
      </c>
    </row>
    <row r="766" spans="1:23">
      <c r="I766" s="16"/>
      <c r="J766" s="75"/>
      <c r="K766" s="17" t="s">
        <v>1197</v>
      </c>
      <c r="L766" s="164" t="s">
        <v>1992</v>
      </c>
      <c r="M766" s="15"/>
      <c r="W766" t="s">
        <v>1141</v>
      </c>
    </row>
    <row r="767" spans="1:23">
      <c r="I767" s="16"/>
      <c r="J767" s="75"/>
      <c r="K767" s="15" t="s">
        <v>245</v>
      </c>
      <c r="L767" s="164" t="s">
        <v>1991</v>
      </c>
      <c r="M767" s="15"/>
      <c r="W767" t="s">
        <v>1141</v>
      </c>
    </row>
    <row r="768" spans="1:23">
      <c r="I768" s="16"/>
      <c r="J768" s="75"/>
      <c r="K768" s="15" t="s">
        <v>245</v>
      </c>
      <c r="L768" s="78" t="s">
        <v>3379</v>
      </c>
      <c r="M768" s="15"/>
      <c r="W768" t="s">
        <v>1141</v>
      </c>
    </row>
    <row r="769" spans="1:23">
      <c r="I769" s="16"/>
      <c r="J769" s="75"/>
      <c r="K769" s="15" t="s">
        <v>245</v>
      </c>
      <c r="L769" s="162" t="s">
        <v>45</v>
      </c>
      <c r="M769" s="15"/>
      <c r="W769" t="s">
        <v>1141</v>
      </c>
    </row>
    <row r="770" spans="1:23">
      <c r="I770" s="16"/>
      <c r="J770" s="75"/>
      <c r="K770" s="15" t="s">
        <v>245</v>
      </c>
      <c r="L770" s="78" t="s">
        <v>46</v>
      </c>
      <c r="M770" s="15"/>
      <c r="W770" t="s">
        <v>1141</v>
      </c>
    </row>
    <row r="771" spans="1:23">
      <c r="I771" s="16"/>
      <c r="J771" s="75"/>
      <c r="K771" s="15" t="s">
        <v>245</v>
      </c>
      <c r="L771" s="164" t="s">
        <v>1990</v>
      </c>
      <c r="M771" s="15"/>
      <c r="W771" t="s">
        <v>1141</v>
      </c>
    </row>
    <row r="772" spans="1:23">
      <c r="A772" s="262" t="s">
        <v>4043</v>
      </c>
      <c r="I772" s="16"/>
      <c r="J772" s="75"/>
      <c r="K772" s="15"/>
      <c r="L772" s="15"/>
      <c r="M772" s="15"/>
      <c r="W772" t="s">
        <v>1141</v>
      </c>
    </row>
    <row r="773" spans="1:23">
      <c r="C773" s="86" t="s">
        <v>275</v>
      </c>
      <c r="I773" s="16"/>
      <c r="J773" s="75"/>
      <c r="K773" s="16"/>
      <c r="N773" s="121" t="s">
        <v>140</v>
      </c>
      <c r="O773" s="15"/>
      <c r="P773" s="15"/>
      <c r="Q773" s="15"/>
      <c r="W773" t="s">
        <v>1141</v>
      </c>
    </row>
    <row r="774" spans="1:23">
      <c r="K774" s="16"/>
      <c r="M774" s="37" t="s">
        <v>1741</v>
      </c>
      <c r="N774" s="15"/>
      <c r="O774" s="2" t="s">
        <v>1197</v>
      </c>
      <c r="P774" t="s">
        <v>553</v>
      </c>
      <c r="Q774" s="15"/>
      <c r="W774" t="s">
        <v>1141</v>
      </c>
    </row>
    <row r="775" spans="1:23">
      <c r="K775" s="16"/>
      <c r="M775" s="17" t="s">
        <v>1197</v>
      </c>
      <c r="N775" s="26" t="s">
        <v>3372</v>
      </c>
      <c r="O775" t="s">
        <v>245</v>
      </c>
      <c r="P775" t="s">
        <v>765</v>
      </c>
      <c r="Q775" s="15"/>
      <c r="W775" t="s">
        <v>1141</v>
      </c>
    </row>
    <row r="776" spans="1:23">
      <c r="K776" s="16"/>
      <c r="M776" s="15" t="s">
        <v>245</v>
      </c>
      <c r="N776" s="10" t="s">
        <v>512</v>
      </c>
      <c r="O776" t="s">
        <v>245</v>
      </c>
      <c r="P776" s="96" t="s">
        <v>800</v>
      </c>
      <c r="Q776" s="15"/>
      <c r="W776" t="s">
        <v>1141</v>
      </c>
    </row>
    <row r="777" spans="1:23">
      <c r="K777" s="16"/>
      <c r="M777" s="15" t="s">
        <v>245</v>
      </c>
      <c r="N777" s="92" t="s">
        <v>1453</v>
      </c>
      <c r="O777" t="s">
        <v>245</v>
      </c>
      <c r="P777" t="s">
        <v>839</v>
      </c>
      <c r="Q777" s="15"/>
      <c r="W777" t="s">
        <v>1141</v>
      </c>
    </row>
    <row r="778" spans="1:23">
      <c r="K778" s="16"/>
      <c r="M778" s="15" t="s">
        <v>245</v>
      </c>
      <c r="N778" s="92" t="s">
        <v>1454</v>
      </c>
      <c r="O778" t="s">
        <v>245</v>
      </c>
      <c r="Q778" s="15"/>
      <c r="W778" t="s">
        <v>1141</v>
      </c>
    </row>
    <row r="779" spans="1:23">
      <c r="K779" s="16"/>
      <c r="M779" s="15" t="s">
        <v>245</v>
      </c>
      <c r="N779" s="4" t="s">
        <v>2966</v>
      </c>
      <c r="O779" s="2" t="s">
        <v>1197</v>
      </c>
      <c r="P779" t="s">
        <v>290</v>
      </c>
      <c r="Q779" s="15"/>
      <c r="W779" t="s">
        <v>1141</v>
      </c>
    </row>
    <row r="780" spans="1:23">
      <c r="I780" s="16"/>
      <c r="J780" s="75"/>
      <c r="K780" s="16"/>
      <c r="M780" s="15"/>
      <c r="N780" s="15"/>
      <c r="O780" t="s">
        <v>245</v>
      </c>
      <c r="P780" s="10" t="s">
        <v>68</v>
      </c>
      <c r="Q780" s="15"/>
      <c r="W780" t="s">
        <v>1141</v>
      </c>
    </row>
    <row r="781" spans="1:23">
      <c r="I781" s="16"/>
      <c r="J781" s="75"/>
      <c r="K781" s="16"/>
      <c r="O781" s="15"/>
      <c r="P781" s="15"/>
      <c r="Q781" s="15"/>
      <c r="W781" t="s">
        <v>1141</v>
      </c>
    </row>
    <row r="782" spans="1:23">
      <c r="A782" s="262" t="s">
        <v>4043</v>
      </c>
      <c r="I782" s="16"/>
      <c r="J782" s="75"/>
      <c r="K782" s="16"/>
      <c r="W782" t="s">
        <v>1141</v>
      </c>
    </row>
    <row r="783" spans="1:23">
      <c r="C783" s="28" t="s">
        <v>646</v>
      </c>
      <c r="I783" s="16"/>
      <c r="J783" s="75"/>
      <c r="K783" s="37" t="s">
        <v>1741</v>
      </c>
      <c r="L783" s="15"/>
      <c r="M783" s="15"/>
      <c r="W783" t="s">
        <v>1141</v>
      </c>
    </row>
    <row r="784" spans="1:23">
      <c r="I784" s="16"/>
      <c r="J784" s="75"/>
      <c r="K784" s="17" t="s">
        <v>1197</v>
      </c>
      <c r="L784" t="s">
        <v>253</v>
      </c>
      <c r="M784" s="15"/>
      <c r="W784" t="s">
        <v>1141</v>
      </c>
    </row>
    <row r="785" spans="1:23">
      <c r="I785" s="16"/>
      <c r="J785" s="75"/>
      <c r="K785" s="15" t="s">
        <v>245</v>
      </c>
      <c r="L785" t="s">
        <v>944</v>
      </c>
      <c r="M785" s="15"/>
      <c r="W785" t="s">
        <v>1141</v>
      </c>
    </row>
    <row r="786" spans="1:23">
      <c r="I786" s="16"/>
      <c r="J786" s="75"/>
      <c r="K786" s="15" t="s">
        <v>245</v>
      </c>
      <c r="L786" t="s">
        <v>946</v>
      </c>
      <c r="M786" s="15"/>
      <c r="W786" t="s">
        <v>1141</v>
      </c>
    </row>
    <row r="787" spans="1:23">
      <c r="I787" s="16"/>
      <c r="J787" s="75"/>
      <c r="K787" s="15"/>
      <c r="L787" s="15"/>
      <c r="M787" s="15"/>
      <c r="W787" t="s">
        <v>1141</v>
      </c>
    </row>
    <row r="788" spans="1:23">
      <c r="A788" s="262" t="s">
        <v>4043</v>
      </c>
      <c r="I788" s="16"/>
      <c r="J788" s="75"/>
      <c r="K788" s="16"/>
      <c r="W788" t="s">
        <v>1141</v>
      </c>
    </row>
    <row r="789" spans="1:23">
      <c r="C789" s="8" t="s">
        <v>3343</v>
      </c>
      <c r="I789" s="16"/>
      <c r="J789" s="75"/>
      <c r="K789" s="16"/>
      <c r="W789" t="s">
        <v>1141</v>
      </c>
    </row>
    <row r="790" spans="1:23">
      <c r="I790" s="15"/>
      <c r="J790" s="37" t="s">
        <v>1607</v>
      </c>
      <c r="K790" s="15"/>
      <c r="W790" t="s">
        <v>1141</v>
      </c>
    </row>
    <row r="791" spans="1:23">
      <c r="I791" s="17" t="s">
        <v>1197</v>
      </c>
      <c r="J791" s="261" t="s">
        <v>1657</v>
      </c>
      <c r="K791" s="15"/>
      <c r="W791" t="s">
        <v>1141</v>
      </c>
    </row>
    <row r="792" spans="1:23">
      <c r="I792" s="15" t="s">
        <v>245</v>
      </c>
      <c r="J792" s="261" t="s">
        <v>1605</v>
      </c>
      <c r="K792" s="15"/>
      <c r="W792" t="s">
        <v>1141</v>
      </c>
    </row>
    <row r="793" spans="1:23">
      <c r="I793" s="15" t="s">
        <v>245</v>
      </c>
      <c r="J793" s="197" t="s">
        <v>3357</v>
      </c>
      <c r="K793" s="15"/>
      <c r="W793" t="s">
        <v>1141</v>
      </c>
    </row>
    <row r="794" spans="1:23">
      <c r="I794" s="15" t="s">
        <v>245</v>
      </c>
      <c r="J794" s="31" t="s">
        <v>1606</v>
      </c>
      <c r="K794" s="15"/>
      <c r="W794" t="s">
        <v>1141</v>
      </c>
    </row>
    <row r="795" spans="1:23">
      <c r="I795" s="15" t="s">
        <v>245</v>
      </c>
      <c r="J795" s="113" t="s">
        <v>1771</v>
      </c>
      <c r="K795" s="15"/>
      <c r="W795" t="s">
        <v>1141</v>
      </c>
    </row>
    <row r="796" spans="1:23">
      <c r="I796" s="15" t="s">
        <v>245</v>
      </c>
      <c r="J796" s="261" t="s">
        <v>3359</v>
      </c>
      <c r="K796" s="15"/>
      <c r="W796" t="s">
        <v>1141</v>
      </c>
    </row>
    <row r="797" spans="1:23">
      <c r="I797" s="15" t="s">
        <v>245</v>
      </c>
      <c r="J797" s="255" t="s">
        <v>3684</v>
      </c>
      <c r="K797" s="15"/>
      <c r="W797" t="s">
        <v>1141</v>
      </c>
    </row>
    <row r="798" spans="1:23">
      <c r="I798" s="15" t="s">
        <v>245</v>
      </c>
      <c r="J798" s="234" t="s">
        <v>3451</v>
      </c>
      <c r="K798" s="15"/>
    </row>
    <row r="799" spans="1:23">
      <c r="I799" s="15" t="s">
        <v>245</v>
      </c>
      <c r="J799" s="197" t="s">
        <v>3358</v>
      </c>
      <c r="K799" s="15"/>
      <c r="W799" t="s">
        <v>1141</v>
      </c>
    </row>
    <row r="800" spans="1:23">
      <c r="A800" s="262" t="s">
        <v>4043</v>
      </c>
      <c r="I800" s="15"/>
      <c r="J800" s="15"/>
      <c r="K800" s="15"/>
      <c r="W800" t="s">
        <v>1141</v>
      </c>
    </row>
    <row r="801" spans="3:23">
      <c r="C801" s="5" t="s">
        <v>4010</v>
      </c>
      <c r="I801" s="16"/>
      <c r="J801" s="121"/>
      <c r="K801" s="16"/>
      <c r="W801" t="s">
        <v>1141</v>
      </c>
    </row>
    <row r="802" spans="3:23">
      <c r="C802" s="41" t="s">
        <v>960</v>
      </c>
      <c r="I802" s="15"/>
      <c r="J802" s="15"/>
      <c r="K802" s="15"/>
      <c r="L802" s="15"/>
      <c r="M802" s="15"/>
      <c r="N802" s="37" t="s">
        <v>1521</v>
      </c>
      <c r="O802" s="15"/>
      <c r="P802" s="15"/>
      <c r="Q802" s="15"/>
      <c r="W802" t="s">
        <v>1141</v>
      </c>
    </row>
    <row r="803" spans="3:23">
      <c r="C803" s="41" t="s">
        <v>1558</v>
      </c>
      <c r="I803" s="17" t="s">
        <v>1197</v>
      </c>
      <c r="J803" t="s">
        <v>401</v>
      </c>
      <c r="K803" s="2" t="s">
        <v>1197</v>
      </c>
      <c r="L803" s="10" t="s">
        <v>1272</v>
      </c>
      <c r="O803" s="2" t="s">
        <v>1197</v>
      </c>
      <c r="P803" s="10" t="s">
        <v>430</v>
      </c>
      <c r="Q803" s="15"/>
      <c r="W803" t="s">
        <v>1141</v>
      </c>
    </row>
    <row r="804" spans="3:23">
      <c r="C804" s="41" t="s">
        <v>1729</v>
      </c>
      <c r="I804" s="15" t="s">
        <v>245</v>
      </c>
      <c r="J804" s="10" t="s">
        <v>405</v>
      </c>
      <c r="K804" t="s">
        <v>245</v>
      </c>
      <c r="L804" s="4" t="s">
        <v>1862</v>
      </c>
      <c r="O804" t="s">
        <v>245</v>
      </c>
      <c r="P804" t="s">
        <v>548</v>
      </c>
      <c r="Q804" s="15"/>
      <c r="W804" t="s">
        <v>1141</v>
      </c>
    </row>
    <row r="805" spans="3:23">
      <c r="C805" s="40" t="s">
        <v>276</v>
      </c>
      <c r="I805" s="15" t="s">
        <v>245</v>
      </c>
      <c r="J805" s="10" t="s">
        <v>652</v>
      </c>
      <c r="K805" t="s">
        <v>245</v>
      </c>
      <c r="L805" t="s">
        <v>1785</v>
      </c>
      <c r="O805" t="s">
        <v>245</v>
      </c>
      <c r="P805" s="66" t="s">
        <v>628</v>
      </c>
      <c r="Q805" s="15"/>
      <c r="W805" t="s">
        <v>1141</v>
      </c>
    </row>
    <row r="806" spans="3:23">
      <c r="I806" s="15" t="s">
        <v>245</v>
      </c>
      <c r="J806" s="29" t="s">
        <v>1165</v>
      </c>
      <c r="K806" s="16"/>
      <c r="O806" t="s">
        <v>245</v>
      </c>
      <c r="P806" s="121" t="s">
        <v>140</v>
      </c>
      <c r="Q806" s="15"/>
      <c r="W806" t="s">
        <v>1141</v>
      </c>
    </row>
    <row r="807" spans="3:23">
      <c r="G807" s="37" t="s">
        <v>1741</v>
      </c>
      <c r="H807" s="15"/>
      <c r="I807" s="15" t="s">
        <v>245</v>
      </c>
      <c r="J807" s="92" t="s">
        <v>834</v>
      </c>
      <c r="K807" s="16"/>
      <c r="O807" s="2" t="s">
        <v>1197</v>
      </c>
      <c r="P807" s="26" t="s">
        <v>3378</v>
      </c>
      <c r="Q807" s="2" t="s">
        <v>1197</v>
      </c>
      <c r="R807" s="80" t="s">
        <v>1306</v>
      </c>
      <c r="W807" t="s">
        <v>1141</v>
      </c>
    </row>
    <row r="808" spans="3:23">
      <c r="F808" s="261"/>
      <c r="G808" s="17" t="s">
        <v>1197</v>
      </c>
      <c r="H808" s="107" t="s">
        <v>1635</v>
      </c>
      <c r="I808" t="s">
        <v>245</v>
      </c>
      <c r="K808" s="16"/>
      <c r="L808" s="121" t="s">
        <v>140</v>
      </c>
      <c r="M808" s="2" t="s">
        <v>1197</v>
      </c>
      <c r="N808" t="s">
        <v>470</v>
      </c>
      <c r="O808" t="s">
        <v>245</v>
      </c>
      <c r="P808" t="s">
        <v>1407</v>
      </c>
      <c r="Q808" s="1">
        <v>1</v>
      </c>
      <c r="R808" s="78" t="s">
        <v>1397</v>
      </c>
      <c r="W808" t="s">
        <v>1141</v>
      </c>
    </row>
    <row r="809" spans="3:23">
      <c r="F809" s="261"/>
      <c r="G809" s="15" t="s">
        <v>245</v>
      </c>
      <c r="H809" s="16" t="s">
        <v>1548</v>
      </c>
      <c r="I809" s="2" t="s">
        <v>1197</v>
      </c>
      <c r="J809" s="10" t="s">
        <v>491</v>
      </c>
      <c r="K809" s="29" t="s">
        <v>1197</v>
      </c>
      <c r="L809" s="4" t="s">
        <v>3731</v>
      </c>
      <c r="M809" s="261" t="s">
        <v>245</v>
      </c>
      <c r="N809" s="78" t="s">
        <v>1092</v>
      </c>
      <c r="O809" t="s">
        <v>245</v>
      </c>
      <c r="P809" s="58" t="s">
        <v>376</v>
      </c>
      <c r="Q809" t="s">
        <v>245</v>
      </c>
      <c r="W809" t="s">
        <v>1141</v>
      </c>
    </row>
    <row r="810" spans="3:23">
      <c r="F810" s="261"/>
      <c r="G810" s="261" t="s">
        <v>245</v>
      </c>
      <c r="H810" s="187" t="s">
        <v>2493</v>
      </c>
      <c r="I810" t="s">
        <v>245</v>
      </c>
      <c r="J810" s="10" t="s">
        <v>128</v>
      </c>
      <c r="K810" s="10" t="s">
        <v>245</v>
      </c>
      <c r="L810" s="10" t="s">
        <v>1130</v>
      </c>
      <c r="M810" s="261" t="s">
        <v>245</v>
      </c>
      <c r="N810" s="92" t="s">
        <v>1188</v>
      </c>
      <c r="O810" t="s">
        <v>245</v>
      </c>
      <c r="P810" s="78" t="s">
        <v>2599</v>
      </c>
      <c r="Q810" s="2" t="s">
        <v>1197</v>
      </c>
      <c r="R810" s="193" t="s">
        <v>2602</v>
      </c>
      <c r="W810" t="s">
        <v>1141</v>
      </c>
    </row>
    <row r="811" spans="3:23">
      <c r="F811" s="261"/>
      <c r="G811" s="15" t="s">
        <v>245</v>
      </c>
      <c r="H811" s="115" t="s">
        <v>1575</v>
      </c>
      <c r="I811" t="s">
        <v>245</v>
      </c>
      <c r="J811" t="s">
        <v>1870</v>
      </c>
      <c r="L811" s="78"/>
      <c r="M811" s="261" t="s">
        <v>245</v>
      </c>
      <c r="N811" s="92" t="s">
        <v>1187</v>
      </c>
      <c r="O811" t="s">
        <v>245</v>
      </c>
      <c r="P811" s="78" t="s">
        <v>2598</v>
      </c>
      <c r="Q811" s="1">
        <v>1</v>
      </c>
      <c r="R811" s="193" t="s">
        <v>2603</v>
      </c>
      <c r="W811" t="s">
        <v>1141</v>
      </c>
    </row>
    <row r="812" spans="3:23">
      <c r="F812" s="261"/>
      <c r="G812" s="15" t="s">
        <v>245</v>
      </c>
      <c r="H812" s="16" t="s">
        <v>764</v>
      </c>
      <c r="I812" t="s">
        <v>245</v>
      </c>
      <c r="J812" s="92" t="s">
        <v>838</v>
      </c>
      <c r="L812" s="79"/>
      <c r="M812" s="261" t="s">
        <v>245</v>
      </c>
      <c r="N812" s="121" t="s">
        <v>140</v>
      </c>
      <c r="O812" t="s">
        <v>245</v>
      </c>
      <c r="P812" s="180" t="s">
        <v>2600</v>
      </c>
      <c r="Q812" s="15"/>
      <c r="W812" t="s">
        <v>1141</v>
      </c>
    </row>
    <row r="813" spans="3:23">
      <c r="F813" s="234"/>
      <c r="G813" s="15" t="s">
        <v>245</v>
      </c>
      <c r="H813" s="75" t="s">
        <v>1076</v>
      </c>
      <c r="I813" t="s">
        <v>245</v>
      </c>
      <c r="K813" s="16"/>
      <c r="M813" s="15"/>
      <c r="O813" t="s">
        <v>245</v>
      </c>
      <c r="P813" s="180" t="s">
        <v>2601</v>
      </c>
      <c r="Q813" s="15"/>
      <c r="W813" t="s">
        <v>1141</v>
      </c>
    </row>
    <row r="814" spans="3:23">
      <c r="F814" s="261"/>
      <c r="G814" s="261" t="s">
        <v>245</v>
      </c>
      <c r="H814" s="187" t="s">
        <v>2493</v>
      </c>
      <c r="I814" s="2" t="s">
        <v>1197</v>
      </c>
      <c r="J814" t="s">
        <v>1408</v>
      </c>
      <c r="K814" s="16"/>
      <c r="M814" s="15"/>
      <c r="N814" s="15"/>
      <c r="O814" s="15" t="s">
        <v>245</v>
      </c>
      <c r="P814" s="266" t="s">
        <v>3719</v>
      </c>
      <c r="Q814" s="15"/>
      <c r="W814" t="s">
        <v>1141</v>
      </c>
    </row>
    <row r="815" spans="3:23">
      <c r="F815" s="261"/>
      <c r="G815" s="15" t="s">
        <v>245</v>
      </c>
      <c r="H815" s="121" t="s">
        <v>140</v>
      </c>
      <c r="I815" s="15" t="s">
        <v>245</v>
      </c>
      <c r="J815" s="29" t="s">
        <v>1131</v>
      </c>
      <c r="K815" s="16"/>
      <c r="M815" s="15"/>
      <c r="O815" s="15" t="s">
        <v>245</v>
      </c>
      <c r="Q815" s="15"/>
      <c r="W815" t="s">
        <v>1141</v>
      </c>
    </row>
    <row r="816" spans="3:23">
      <c r="F816" s="261"/>
      <c r="G816" s="15" t="s">
        <v>245</v>
      </c>
      <c r="H816" s="99" t="s">
        <v>1916</v>
      </c>
      <c r="I816" s="15" t="s">
        <v>245</v>
      </c>
      <c r="J816" s="62" t="s">
        <v>1086</v>
      </c>
      <c r="K816" s="16"/>
      <c r="M816" s="15"/>
      <c r="O816" s="17" t="s">
        <v>1197</v>
      </c>
      <c r="P816" s="10" t="s">
        <v>1091</v>
      </c>
      <c r="Q816" s="15"/>
      <c r="W816" t="s">
        <v>1141</v>
      </c>
    </row>
    <row r="817" spans="6:23">
      <c r="F817" s="261"/>
      <c r="G817" s="15"/>
      <c r="H817" s="15"/>
      <c r="I817" s="15" t="s">
        <v>245</v>
      </c>
      <c r="J817" s="59" t="s">
        <v>844</v>
      </c>
      <c r="K817" s="16"/>
      <c r="M817" s="15"/>
      <c r="O817" s="15" t="s">
        <v>245</v>
      </c>
      <c r="P817" t="s">
        <v>1409</v>
      </c>
      <c r="Q817" s="15"/>
      <c r="W817" t="s">
        <v>1141</v>
      </c>
    </row>
    <row r="818" spans="6:23">
      <c r="F818" s="261"/>
      <c r="I818" s="15" t="s">
        <v>245</v>
      </c>
      <c r="J818" s="62" t="s">
        <v>845</v>
      </c>
      <c r="K818" s="16"/>
      <c r="M818" s="15"/>
      <c r="O818" s="15" t="s">
        <v>245</v>
      </c>
      <c r="P818" s="58" t="s">
        <v>1797</v>
      </c>
      <c r="Q818" s="15"/>
      <c r="W818" t="s">
        <v>1141</v>
      </c>
    </row>
    <row r="819" spans="6:23">
      <c r="F819" s="261"/>
      <c r="I819" s="15" t="s">
        <v>245</v>
      </c>
      <c r="J819" s="59" t="s">
        <v>810</v>
      </c>
      <c r="K819" s="16"/>
      <c r="M819" s="15"/>
      <c r="O819" s="15"/>
      <c r="P819" s="15"/>
      <c r="Q819" s="22" t="s">
        <v>3493</v>
      </c>
      <c r="R819" s="15"/>
      <c r="S819" s="15"/>
      <c r="W819" t="s">
        <v>1141</v>
      </c>
    </row>
    <row r="820" spans="6:23">
      <c r="F820" s="261"/>
      <c r="I820" s="15" t="s">
        <v>245</v>
      </c>
      <c r="K820" s="16"/>
      <c r="M820" s="15"/>
      <c r="O820" s="22" t="s">
        <v>1741</v>
      </c>
      <c r="P820" s="15"/>
      <c r="Q820" s="17" t="s">
        <v>1197</v>
      </c>
      <c r="R820" s="78" t="s">
        <v>3489</v>
      </c>
      <c r="S820" s="15"/>
      <c r="W820" t="s">
        <v>1141</v>
      </c>
    </row>
    <row r="821" spans="6:23">
      <c r="F821" s="261"/>
      <c r="I821" s="2" t="s">
        <v>1197</v>
      </c>
      <c r="J821" t="s">
        <v>1035</v>
      </c>
      <c r="K821" s="16"/>
      <c r="M821" s="15"/>
      <c r="O821" s="17" t="s">
        <v>1197</v>
      </c>
      <c r="P821" s="10" t="s">
        <v>429</v>
      </c>
      <c r="Q821" s="15" t="s">
        <v>245</v>
      </c>
      <c r="R821" s="180" t="s">
        <v>3490</v>
      </c>
      <c r="S821" s="15"/>
      <c r="W821" t="s">
        <v>1141</v>
      </c>
    </row>
    <row r="822" spans="6:23">
      <c r="F822" s="261"/>
      <c r="I822" s="15" t="s">
        <v>245</v>
      </c>
      <c r="J822" t="s">
        <v>482</v>
      </c>
      <c r="K822" s="16"/>
      <c r="M822" s="15"/>
      <c r="O822" s="15" t="s">
        <v>245</v>
      </c>
      <c r="P822" s="4" t="s">
        <v>3832</v>
      </c>
      <c r="Q822" s="15" t="s">
        <v>245</v>
      </c>
      <c r="R822" s="224" t="s">
        <v>3491</v>
      </c>
      <c r="S822" s="15"/>
      <c r="W822" t="s">
        <v>1141</v>
      </c>
    </row>
    <row r="823" spans="6:23">
      <c r="I823" s="15" t="s">
        <v>245</v>
      </c>
      <c r="J823" t="s">
        <v>1418</v>
      </c>
      <c r="K823" s="16"/>
      <c r="M823" s="15"/>
      <c r="O823" s="15" t="s">
        <v>245</v>
      </c>
      <c r="P823" s="59" t="s">
        <v>1087</v>
      </c>
      <c r="Q823" s="15" t="s">
        <v>245</v>
      </c>
      <c r="R823" s="234" t="s">
        <v>3492</v>
      </c>
      <c r="S823" s="15"/>
      <c r="W823" t="s">
        <v>1141</v>
      </c>
    </row>
    <row r="824" spans="6:23">
      <c r="G824" s="37" t="s">
        <v>1741</v>
      </c>
      <c r="H824" s="15"/>
      <c r="I824" s="15"/>
      <c r="J824" s="15"/>
      <c r="K824" s="15"/>
      <c r="L824" s="15"/>
      <c r="M824" s="15"/>
      <c r="O824" s="15" t="s">
        <v>245</v>
      </c>
      <c r="P824" s="62" t="s">
        <v>2957</v>
      </c>
      <c r="Q824" s="15"/>
      <c r="R824" s="15"/>
      <c r="S824" s="15"/>
      <c r="W824" t="s">
        <v>1141</v>
      </c>
    </row>
    <row r="825" spans="6:23">
      <c r="G825" s="17" t="s">
        <v>1197</v>
      </c>
      <c r="H825" s="16" t="s">
        <v>1460</v>
      </c>
      <c r="I825" s="17" t="s">
        <v>1197</v>
      </c>
      <c r="J825" t="s">
        <v>942</v>
      </c>
      <c r="K825" s="16"/>
      <c r="M825" s="15"/>
      <c r="O825" s="15" t="s">
        <v>245</v>
      </c>
      <c r="P825" s="78" t="s">
        <v>1233</v>
      </c>
      <c r="Q825" s="22" t="s">
        <v>3772</v>
      </c>
      <c r="R825" s="15"/>
      <c r="S825" s="2" t="s">
        <v>1197</v>
      </c>
      <c r="T825" s="291" t="s">
        <v>819</v>
      </c>
      <c r="W825" t="s">
        <v>1141</v>
      </c>
    </row>
    <row r="826" spans="6:23">
      <c r="G826" s="15" t="s">
        <v>245</v>
      </c>
      <c r="H826" s="16" t="s">
        <v>1062</v>
      </c>
      <c r="I826" s="1">
        <v>1</v>
      </c>
      <c r="J826" t="s">
        <v>1712</v>
      </c>
      <c r="K826" s="16"/>
      <c r="M826" s="15"/>
      <c r="O826" s="15" t="s">
        <v>245</v>
      </c>
      <c r="P826" s="78" t="s">
        <v>1234</v>
      </c>
      <c r="Q826" s="15" t="s">
        <v>1197</v>
      </c>
      <c r="R826" s="180" t="s">
        <v>4040</v>
      </c>
      <c r="S826" s="263">
        <v>1</v>
      </c>
      <c r="T826" s="291" t="s">
        <v>4041</v>
      </c>
      <c r="W826" t="s">
        <v>1141</v>
      </c>
    </row>
    <row r="827" spans="6:23">
      <c r="G827" s="15" t="s">
        <v>245</v>
      </c>
      <c r="H827" s="115" t="s">
        <v>1869</v>
      </c>
      <c r="I827" s="15" t="s">
        <v>245</v>
      </c>
      <c r="J827" s="304" t="s">
        <v>4111</v>
      </c>
      <c r="K827" s="22" t="s">
        <v>3649</v>
      </c>
      <c r="L827" s="15"/>
      <c r="M827" s="15"/>
      <c r="O827" s="15"/>
      <c r="P827" s="15"/>
      <c r="Q827" s="15" t="s">
        <v>245</v>
      </c>
      <c r="R827" s="224" t="s">
        <v>3652</v>
      </c>
      <c r="S827" s="15"/>
      <c r="W827" t="s">
        <v>1141</v>
      </c>
    </row>
    <row r="828" spans="6:23" s="261" customFormat="1">
      <c r="G828" s="15" t="s">
        <v>245</v>
      </c>
      <c r="H828" s="15"/>
      <c r="I828" s="15" t="s">
        <v>245</v>
      </c>
      <c r="J828" s="75" t="s">
        <v>1368</v>
      </c>
      <c r="K828" s="22"/>
      <c r="L828" s="15"/>
      <c r="M828" s="15"/>
      <c r="Q828" s="15" t="s">
        <v>245</v>
      </c>
      <c r="R828" s="255" t="s">
        <v>3653</v>
      </c>
      <c r="S828" s="15"/>
      <c r="W828" s="261" t="s">
        <v>1141</v>
      </c>
    </row>
    <row r="829" spans="6:23">
      <c r="G829" t="s">
        <v>245</v>
      </c>
      <c r="H829" s="108" t="s">
        <v>1461</v>
      </c>
      <c r="I829" s="15" t="s">
        <v>245</v>
      </c>
      <c r="K829" s="17" t="s">
        <v>1197</v>
      </c>
      <c r="L829" s="193" t="s">
        <v>3642</v>
      </c>
      <c r="M829" s="15"/>
      <c r="Q829" s="15" t="s">
        <v>245</v>
      </c>
      <c r="R829" s="15"/>
      <c r="S829" s="15"/>
      <c r="W829" t="s">
        <v>1141</v>
      </c>
    </row>
    <row r="830" spans="6:23">
      <c r="G830" t="s">
        <v>245</v>
      </c>
      <c r="H830" s="16" t="s">
        <v>1477</v>
      </c>
      <c r="I830" s="18" t="s">
        <v>1197</v>
      </c>
      <c r="J830" t="s">
        <v>1740</v>
      </c>
      <c r="K830" s="15" t="s">
        <v>245</v>
      </c>
      <c r="L830" s="193" t="s">
        <v>3643</v>
      </c>
      <c r="M830" s="15"/>
      <c r="Q830" s="261" t="s">
        <v>245</v>
      </c>
      <c r="R830" s="266" t="s">
        <v>3770</v>
      </c>
      <c r="W830" t="s">
        <v>1141</v>
      </c>
    </row>
    <row r="831" spans="6:23">
      <c r="G831" s="1">
        <v>1</v>
      </c>
      <c r="H831" s="75" t="s">
        <v>1769</v>
      </c>
      <c r="I831" s="1">
        <v>1</v>
      </c>
      <c r="J831" t="s">
        <v>1642</v>
      </c>
      <c r="K831" s="15" t="s">
        <v>245</v>
      </c>
      <c r="L831" s="255" t="s">
        <v>3644</v>
      </c>
      <c r="M831" s="15"/>
      <c r="Q831" s="263">
        <v>1</v>
      </c>
      <c r="R831" s="266" t="s">
        <v>3771</v>
      </c>
      <c r="W831" t="s">
        <v>1141</v>
      </c>
    </row>
    <row r="832" spans="6:23">
      <c r="G832" t="s">
        <v>245</v>
      </c>
      <c r="H832" s="166" t="s">
        <v>2031</v>
      </c>
      <c r="I832" t="s">
        <v>245</v>
      </c>
      <c r="J832" s="170" t="s">
        <v>2107</v>
      </c>
      <c r="K832" s="15" t="s">
        <v>245</v>
      </c>
      <c r="L832" s="265" t="s">
        <v>3645</v>
      </c>
      <c r="M832" s="15"/>
      <c r="W832" t="s">
        <v>1141</v>
      </c>
    </row>
    <row r="833" spans="3:23">
      <c r="G833" s="1">
        <v>1</v>
      </c>
      <c r="H833" s="166" t="s">
        <v>1949</v>
      </c>
      <c r="I833" t="s">
        <v>245</v>
      </c>
      <c r="K833" s="15" t="s">
        <v>245</v>
      </c>
      <c r="L833" s="255" t="s">
        <v>3646</v>
      </c>
      <c r="M833" s="15"/>
      <c r="W833" t="s">
        <v>1141</v>
      </c>
    </row>
    <row r="834" spans="3:23">
      <c r="G834" t="s">
        <v>245</v>
      </c>
      <c r="H834" s="173" t="s">
        <v>2051</v>
      </c>
      <c r="I834" s="18" t="s">
        <v>1197</v>
      </c>
      <c r="J834" t="s">
        <v>1517</v>
      </c>
      <c r="K834" s="15" t="s">
        <v>245</v>
      </c>
      <c r="L834" s="255" t="s">
        <v>3647</v>
      </c>
      <c r="M834" s="15"/>
      <c r="W834" t="s">
        <v>1141</v>
      </c>
    </row>
    <row r="835" spans="3:23">
      <c r="H835" s="121" t="s">
        <v>140</v>
      </c>
      <c r="I835" s="1">
        <v>1</v>
      </c>
      <c r="J835" s="26" t="s">
        <v>2073</v>
      </c>
      <c r="K835" s="15" t="s">
        <v>245</v>
      </c>
      <c r="L835" s="255" t="s">
        <v>3648</v>
      </c>
      <c r="M835" s="15"/>
      <c r="O835" s="22" t="s">
        <v>1741</v>
      </c>
      <c r="P835" s="15"/>
      <c r="Q835" s="15"/>
      <c r="R835" s="15"/>
      <c r="S835" s="15"/>
      <c r="T835" s="15"/>
      <c r="W835" t="s">
        <v>1141</v>
      </c>
    </row>
    <row r="836" spans="3:23">
      <c r="I836" t="s">
        <v>245</v>
      </c>
      <c r="K836" s="15"/>
      <c r="L836" s="15"/>
      <c r="M836" s="15"/>
      <c r="O836" s="17" t="s">
        <v>1197</v>
      </c>
      <c r="P836" s="10" t="s">
        <v>431</v>
      </c>
      <c r="Q836" s="261"/>
      <c r="W836" t="s">
        <v>1141</v>
      </c>
    </row>
    <row r="837" spans="3:23">
      <c r="I837" s="18" t="s">
        <v>1197</v>
      </c>
      <c r="J837" t="s">
        <v>1312</v>
      </c>
      <c r="K837" s="16"/>
      <c r="O837" s="15" t="s">
        <v>245</v>
      </c>
      <c r="P837" s="2" t="s">
        <v>850</v>
      </c>
      <c r="Q837" s="261"/>
      <c r="W837" t="s">
        <v>1141</v>
      </c>
    </row>
    <row r="838" spans="3:23">
      <c r="H838" s="16"/>
      <c r="I838" s="1">
        <v>1</v>
      </c>
      <c r="J838" s="217" t="s">
        <v>3012</v>
      </c>
      <c r="K838" s="16"/>
      <c r="O838" s="15" t="s">
        <v>245</v>
      </c>
      <c r="P838" s="78" t="s">
        <v>3729</v>
      </c>
      <c r="Q838" s="2" t="s">
        <v>1197</v>
      </c>
      <c r="R838" s="78" t="s">
        <v>1284</v>
      </c>
      <c r="W838" t="s">
        <v>1141</v>
      </c>
    </row>
    <row r="839" spans="3:23">
      <c r="H839" s="16"/>
      <c r="I839" t="s">
        <v>245</v>
      </c>
      <c r="J839" s="217" t="s">
        <v>3011</v>
      </c>
      <c r="K839" s="16"/>
      <c r="O839" s="15" t="s">
        <v>245</v>
      </c>
      <c r="P839" s="266" t="s">
        <v>3730</v>
      </c>
      <c r="Q839" s="261" t="s">
        <v>245</v>
      </c>
      <c r="R839" s="78" t="s">
        <v>1259</v>
      </c>
      <c r="W839" t="s">
        <v>1141</v>
      </c>
    </row>
    <row r="840" spans="3:23">
      <c r="H840" s="16"/>
      <c r="I840" t="s">
        <v>245</v>
      </c>
      <c r="K840" s="16"/>
      <c r="O840" s="15" t="s">
        <v>245</v>
      </c>
      <c r="P840" s="261"/>
      <c r="Q840" s="261" t="s">
        <v>245</v>
      </c>
      <c r="R840" s="78"/>
      <c r="W840" t="s">
        <v>1141</v>
      </c>
    </row>
    <row r="841" spans="3:23">
      <c r="H841" s="16"/>
      <c r="I841" s="18" t="s">
        <v>1197</v>
      </c>
      <c r="J841" s="4" t="s">
        <v>3913</v>
      </c>
      <c r="K841" s="18"/>
      <c r="L841" s="278" t="s">
        <v>3912</v>
      </c>
      <c r="O841" s="17" t="s">
        <v>1197</v>
      </c>
      <c r="P841" s="262" t="s">
        <v>3415</v>
      </c>
      <c r="Q841" s="2" t="s">
        <v>1197</v>
      </c>
      <c r="R841" s="170" t="s">
        <v>2022</v>
      </c>
      <c r="W841" t="s">
        <v>1141</v>
      </c>
    </row>
    <row r="842" spans="3:23">
      <c r="H842" s="16"/>
      <c r="I842" s="1">
        <v>1</v>
      </c>
      <c r="J842" s="217" t="s">
        <v>3934</v>
      </c>
      <c r="K842" s="16"/>
      <c r="M842" s="80" t="s">
        <v>33</v>
      </c>
      <c r="N842" s="78"/>
      <c r="O842" s="15" t="s">
        <v>245</v>
      </c>
      <c r="P842" s="2" t="s">
        <v>849</v>
      </c>
      <c r="Q842" s="261" t="s">
        <v>245</v>
      </c>
      <c r="R842" s="170" t="s">
        <v>2023</v>
      </c>
      <c r="W842" t="s">
        <v>1141</v>
      </c>
    </row>
    <row r="843" spans="3:23">
      <c r="C843" s="2"/>
      <c r="H843" s="16"/>
      <c r="I843" t="s">
        <v>245</v>
      </c>
      <c r="J843" s="123" t="s">
        <v>1176</v>
      </c>
      <c r="K843" s="16"/>
      <c r="M843" s="78" t="s">
        <v>34</v>
      </c>
      <c r="N843" s="78"/>
      <c r="O843" s="15" t="s">
        <v>245</v>
      </c>
      <c r="P843" s="111" t="s">
        <v>202</v>
      </c>
      <c r="Q843" s="261"/>
      <c r="W843" t="s">
        <v>1141</v>
      </c>
    </row>
    <row r="844" spans="3:23">
      <c r="C844" s="16"/>
      <c r="D844" s="59"/>
      <c r="I844" s="1">
        <v>1</v>
      </c>
      <c r="J844" s="193" t="s">
        <v>2621</v>
      </c>
      <c r="K844" s="16"/>
      <c r="M844" s="78" t="s">
        <v>35</v>
      </c>
      <c r="N844" s="78"/>
      <c r="O844" s="15" t="s">
        <v>245</v>
      </c>
      <c r="P844" s="111" t="s">
        <v>1922</v>
      </c>
      <c r="Q844" s="261"/>
      <c r="W844" t="s">
        <v>1141</v>
      </c>
    </row>
    <row r="845" spans="3:23">
      <c r="C845" s="16"/>
      <c r="D845" s="159"/>
      <c r="H845" s="121" t="s">
        <v>140</v>
      </c>
      <c r="I845" t="s">
        <v>245</v>
      </c>
      <c r="J845" s="217" t="s">
        <v>3935</v>
      </c>
      <c r="K845" s="16"/>
      <c r="M845" s="78" t="s">
        <v>36</v>
      </c>
      <c r="N845" s="78"/>
      <c r="O845" s="15" t="s">
        <v>245</v>
      </c>
      <c r="P845" s="141" t="s">
        <v>435</v>
      </c>
      <c r="Q845" s="261"/>
      <c r="W845" t="s">
        <v>1141</v>
      </c>
    </row>
    <row r="846" spans="3:23">
      <c r="C846" s="16"/>
      <c r="D846" s="159"/>
      <c r="G846" s="37" t="s">
        <v>1656</v>
      </c>
      <c r="H846" s="15"/>
      <c r="I846" t="s">
        <v>245</v>
      </c>
      <c r="J846" s="197" t="s">
        <v>2493</v>
      </c>
      <c r="K846" s="16"/>
      <c r="M846" s="78" t="s">
        <v>1338</v>
      </c>
      <c r="N846" s="78"/>
      <c r="O846" s="15" t="s">
        <v>245</v>
      </c>
      <c r="P846" s="255" t="s">
        <v>3626</v>
      </c>
      <c r="Q846" s="261"/>
      <c r="W846" t="s">
        <v>1141</v>
      </c>
    </row>
    <row r="847" spans="3:23">
      <c r="C847" s="16"/>
      <c r="D847" s="113"/>
      <c r="G847" s="17" t="s">
        <v>1197</v>
      </c>
      <c r="H847" s="58" t="s">
        <v>1608</v>
      </c>
      <c r="I847" s="15"/>
      <c r="J847" s="37" t="s">
        <v>1741</v>
      </c>
      <c r="K847" s="15"/>
      <c r="M847" s="78" t="s">
        <v>1339</v>
      </c>
      <c r="N847" s="78"/>
      <c r="O847" s="15" t="s">
        <v>245</v>
      </c>
      <c r="P847" s="153" t="s">
        <v>1631</v>
      </c>
      <c r="Q847" s="261"/>
      <c r="W847" t="s">
        <v>1141</v>
      </c>
    </row>
    <row r="848" spans="3:23">
      <c r="C848" s="16"/>
      <c r="D848" s="59"/>
      <c r="G848" s="15" t="s">
        <v>245</v>
      </c>
      <c r="H848" s="59" t="s">
        <v>979</v>
      </c>
      <c r="I848" s="17" t="s">
        <v>1197</v>
      </c>
      <c r="J848" s="10" t="s">
        <v>493</v>
      </c>
      <c r="K848" s="15"/>
      <c r="M848" s="78" t="s">
        <v>1340</v>
      </c>
      <c r="N848" s="78"/>
      <c r="O848" s="15" t="s">
        <v>245</v>
      </c>
      <c r="P848" s="222" t="s">
        <v>625</v>
      </c>
      <c r="Q848" s="261"/>
      <c r="W848" t="s">
        <v>1141</v>
      </c>
    </row>
    <row r="849" spans="1:23">
      <c r="C849" s="16"/>
      <c r="D849" s="59"/>
      <c r="G849" s="15" t="s">
        <v>245</v>
      </c>
      <c r="H849" s="113" t="s">
        <v>1203</v>
      </c>
      <c r="I849" s="15" t="s">
        <v>245</v>
      </c>
      <c r="J849" t="s">
        <v>1603</v>
      </c>
      <c r="K849" s="15"/>
      <c r="M849" s="78" t="s">
        <v>1341</v>
      </c>
      <c r="N849" s="78"/>
      <c r="O849" s="15" t="s">
        <v>245</v>
      </c>
      <c r="P849" s="255" t="s">
        <v>3624</v>
      </c>
      <c r="Q849" s="22" t="s">
        <v>4030</v>
      </c>
      <c r="R849" s="17"/>
      <c r="S849" s="17"/>
      <c r="T849" s="15"/>
      <c r="W849" t="s">
        <v>1141</v>
      </c>
    </row>
    <row r="850" spans="1:23">
      <c r="G850" s="15" t="s">
        <v>245</v>
      </c>
      <c r="H850" s="15"/>
      <c r="I850" s="15" t="s">
        <v>245</v>
      </c>
      <c r="J850" s="92" t="s">
        <v>1706</v>
      </c>
      <c r="K850" s="15"/>
      <c r="M850" s="78" t="s">
        <v>1342</v>
      </c>
      <c r="N850" s="78"/>
      <c r="O850" s="15" t="s">
        <v>245</v>
      </c>
      <c r="P850" s="266" t="s">
        <v>3730</v>
      </c>
      <c r="Q850" s="17" t="s">
        <v>1197</v>
      </c>
      <c r="R850" s="291" t="s">
        <v>4023</v>
      </c>
      <c r="S850" s="261"/>
      <c r="W850" t="s">
        <v>1141</v>
      </c>
    </row>
    <row r="851" spans="1:23">
      <c r="G851" s="15" t="s">
        <v>245</v>
      </c>
      <c r="H851" s="58" t="s">
        <v>1776</v>
      </c>
      <c r="I851" s="15" t="s">
        <v>245</v>
      </c>
      <c r="J851" s="92" t="s">
        <v>1430</v>
      </c>
      <c r="K851" s="15"/>
      <c r="O851" s="15"/>
      <c r="P851" s="15"/>
      <c r="Q851" s="17" t="s">
        <v>245</v>
      </c>
      <c r="R851" s="291" t="s">
        <v>4024</v>
      </c>
      <c r="S851" s="261"/>
      <c r="W851" t="s">
        <v>1141</v>
      </c>
    </row>
    <row r="852" spans="1:23">
      <c r="G852" s="16" t="s">
        <v>245</v>
      </c>
      <c r="H852" s="59" t="s">
        <v>1189</v>
      </c>
      <c r="I852" s="15" t="s">
        <v>245</v>
      </c>
      <c r="J852" t="s">
        <v>1048</v>
      </c>
      <c r="K852" s="15"/>
      <c r="Q852" s="17" t="s">
        <v>245</v>
      </c>
      <c r="R852" s="291" t="s">
        <v>4025</v>
      </c>
      <c r="S852" s="261"/>
      <c r="W852" t="s">
        <v>1141</v>
      </c>
    </row>
    <row r="853" spans="1:23" s="261" customFormat="1">
      <c r="G853" s="16" t="s">
        <v>245</v>
      </c>
      <c r="H853" s="302" t="s">
        <v>4112</v>
      </c>
      <c r="I853" s="15"/>
      <c r="K853" s="15"/>
      <c r="Q853" s="17" t="s">
        <v>245</v>
      </c>
      <c r="R853" s="291" t="s">
        <v>4026</v>
      </c>
      <c r="W853" s="261" t="s">
        <v>1141</v>
      </c>
    </row>
    <row r="854" spans="1:23" s="261" customFormat="1">
      <c r="G854" s="16"/>
      <c r="H854" s="59"/>
      <c r="I854" s="15"/>
      <c r="K854" s="15"/>
      <c r="Q854" s="17" t="s">
        <v>245</v>
      </c>
      <c r="R854" s="291" t="s">
        <v>4027</v>
      </c>
      <c r="W854" s="261" t="s">
        <v>1141</v>
      </c>
    </row>
    <row r="855" spans="1:23" s="261" customFormat="1">
      <c r="G855" s="16"/>
      <c r="H855" s="59"/>
      <c r="I855" s="15"/>
      <c r="K855" s="15"/>
      <c r="Q855" s="17" t="s">
        <v>245</v>
      </c>
      <c r="R855" s="291" t="s">
        <v>4028</v>
      </c>
      <c r="W855" s="261" t="s">
        <v>1141</v>
      </c>
    </row>
    <row r="856" spans="1:23" s="261" customFormat="1">
      <c r="G856" s="16"/>
      <c r="H856" s="59"/>
      <c r="I856" s="15"/>
      <c r="K856" s="15"/>
      <c r="Q856" s="17" t="s">
        <v>245</v>
      </c>
      <c r="R856" s="291" t="s">
        <v>4029</v>
      </c>
      <c r="W856" s="261" t="s">
        <v>1141</v>
      </c>
    </row>
    <row r="857" spans="1:23" s="261" customFormat="1">
      <c r="G857" s="16"/>
      <c r="H857" s="59"/>
      <c r="I857" s="15"/>
      <c r="K857" s="15"/>
      <c r="Q857" s="17"/>
      <c r="R857" s="17"/>
      <c r="S857" s="17"/>
      <c r="T857" s="17"/>
      <c r="W857" s="261" t="s">
        <v>1141</v>
      </c>
    </row>
    <row r="858" spans="1:23" s="261" customFormat="1">
      <c r="G858" s="16"/>
      <c r="H858" s="59"/>
      <c r="I858" s="15"/>
      <c r="K858" s="15"/>
      <c r="W858" s="261" t="s">
        <v>1141</v>
      </c>
    </row>
    <row r="859" spans="1:23">
      <c r="G859" s="16" t="s">
        <v>245</v>
      </c>
      <c r="H859" s="59" t="s">
        <v>1185</v>
      </c>
      <c r="I859" s="15" t="s">
        <v>245</v>
      </c>
      <c r="J859" s="26" t="s">
        <v>2037</v>
      </c>
      <c r="K859" s="15"/>
      <c r="W859" t="s">
        <v>1141</v>
      </c>
    </row>
    <row r="860" spans="1:23">
      <c r="A860" s="262" t="s">
        <v>4043</v>
      </c>
      <c r="I860" s="15"/>
      <c r="J860" s="15"/>
      <c r="K860" s="15"/>
      <c r="W860" t="s">
        <v>1141</v>
      </c>
    </row>
    <row r="861" spans="1:23">
      <c r="C861" s="28" t="s">
        <v>1795</v>
      </c>
      <c r="I861" s="16"/>
      <c r="J861" s="75"/>
      <c r="K861" s="16"/>
      <c r="M861" s="37" t="s">
        <v>1741</v>
      </c>
      <c r="N861" s="15"/>
      <c r="O861" s="15"/>
      <c r="P861" s="15"/>
      <c r="Q861" s="15"/>
      <c r="W861" t="s">
        <v>1141</v>
      </c>
    </row>
    <row r="862" spans="1:23">
      <c r="C862" s="28" t="s">
        <v>1121</v>
      </c>
      <c r="I862" s="16"/>
      <c r="J862" s="75"/>
      <c r="K862" s="16"/>
      <c r="M862" s="17" t="s">
        <v>1197</v>
      </c>
      <c r="N862" t="s">
        <v>1520</v>
      </c>
      <c r="O862" s="2" t="s">
        <v>1197</v>
      </c>
      <c r="P862" s="26" t="s">
        <v>3373</v>
      </c>
      <c r="Q862" s="2" t="s">
        <v>1197</v>
      </c>
      <c r="R862" s="92" t="s">
        <v>554</v>
      </c>
      <c r="W862" t="s">
        <v>1141</v>
      </c>
    </row>
    <row r="863" spans="1:23">
      <c r="I863" s="16"/>
      <c r="J863" s="75"/>
      <c r="K863" s="16"/>
      <c r="M863" s="15" t="s">
        <v>245</v>
      </c>
      <c r="N863" s="10" t="s">
        <v>512</v>
      </c>
      <c r="O863" t="s">
        <v>245</v>
      </c>
      <c r="P863" t="s">
        <v>765</v>
      </c>
      <c r="Q863" s="15"/>
      <c r="W863" t="s">
        <v>1141</v>
      </c>
    </row>
    <row r="864" spans="1:23">
      <c r="I864" s="16"/>
      <c r="J864" s="75"/>
      <c r="K864" s="16"/>
      <c r="M864" s="15" t="s">
        <v>245</v>
      </c>
      <c r="N864" s="92" t="s">
        <v>1453</v>
      </c>
      <c r="O864" t="s">
        <v>245</v>
      </c>
      <c r="P864" s="96" t="s">
        <v>800</v>
      </c>
      <c r="Q864" s="15"/>
      <c r="W864" t="s">
        <v>1141</v>
      </c>
    </row>
    <row r="865" spans="1:23">
      <c r="I865" s="16"/>
      <c r="J865" s="75"/>
      <c r="K865" s="16"/>
      <c r="M865" s="15" t="s">
        <v>245</v>
      </c>
      <c r="N865" s="92" t="s">
        <v>1454</v>
      </c>
      <c r="O865" t="s">
        <v>245</v>
      </c>
      <c r="P865" t="s">
        <v>839</v>
      </c>
      <c r="Q865" s="15"/>
      <c r="W865" t="s">
        <v>1141</v>
      </c>
    </row>
    <row r="866" spans="1:23">
      <c r="I866" s="16"/>
      <c r="J866" s="75"/>
      <c r="K866" s="16"/>
      <c r="M866" s="15" t="s">
        <v>245</v>
      </c>
      <c r="N866" s="4" t="s">
        <v>2076</v>
      </c>
      <c r="O866" t="s">
        <v>245</v>
      </c>
      <c r="P866" s="121" t="s">
        <v>140</v>
      </c>
      <c r="Q866" s="15"/>
      <c r="W866" t="s">
        <v>1141</v>
      </c>
    </row>
    <row r="867" spans="1:23">
      <c r="I867" s="16"/>
      <c r="J867" s="75"/>
      <c r="K867" s="16"/>
      <c r="M867" s="15"/>
      <c r="N867" s="15"/>
      <c r="O867" s="2" t="s">
        <v>1197</v>
      </c>
      <c r="P867" t="s">
        <v>290</v>
      </c>
      <c r="Q867" s="15"/>
      <c r="W867" t="s">
        <v>1141</v>
      </c>
    </row>
    <row r="868" spans="1:23">
      <c r="I868" s="16"/>
      <c r="J868" s="75"/>
      <c r="K868" s="16"/>
      <c r="N868" s="121" t="s">
        <v>140</v>
      </c>
      <c r="O868" t="s">
        <v>245</v>
      </c>
      <c r="P868" s="10" t="s">
        <v>68</v>
      </c>
      <c r="Q868" s="15"/>
      <c r="W868" t="s">
        <v>1141</v>
      </c>
    </row>
    <row r="869" spans="1:23">
      <c r="A869" s="262" t="s">
        <v>4043</v>
      </c>
      <c r="I869" s="16"/>
      <c r="J869" s="75"/>
      <c r="K869" s="16"/>
      <c r="O869" s="15"/>
      <c r="P869" s="15"/>
      <c r="Q869" s="15"/>
      <c r="W869" t="s">
        <v>1141</v>
      </c>
    </row>
    <row r="870" spans="1:23">
      <c r="C870" s="5" t="s">
        <v>3345</v>
      </c>
      <c r="I870" s="16"/>
      <c r="J870" s="75"/>
      <c r="K870" s="37" t="s">
        <v>1741</v>
      </c>
      <c r="L870" s="15"/>
      <c r="N870" s="121" t="s">
        <v>140</v>
      </c>
      <c r="P870" s="121" t="s">
        <v>140</v>
      </c>
      <c r="W870" t="s">
        <v>1141</v>
      </c>
    </row>
    <row r="871" spans="1:23">
      <c r="I871" s="16"/>
      <c r="J871" s="75"/>
      <c r="K871" s="17" t="s">
        <v>1197</v>
      </c>
      <c r="L871" s="2" t="s">
        <v>1931</v>
      </c>
      <c r="M871" s="2" t="s">
        <v>1197</v>
      </c>
      <c r="N871" t="s">
        <v>1520</v>
      </c>
      <c r="O871" s="2" t="s">
        <v>1197</v>
      </c>
      <c r="P871" s="26" t="s">
        <v>3374</v>
      </c>
      <c r="Q871" s="2" t="s">
        <v>1197</v>
      </c>
      <c r="R871" s="92" t="s">
        <v>554</v>
      </c>
      <c r="W871" t="s">
        <v>1141</v>
      </c>
    </row>
    <row r="872" spans="1:23">
      <c r="I872" s="16"/>
      <c r="J872" s="75"/>
      <c r="K872" s="15" t="s">
        <v>245</v>
      </c>
      <c r="L872" s="10" t="s">
        <v>1130</v>
      </c>
      <c r="M872" s="1">
        <v>1</v>
      </c>
      <c r="N872" s="10" t="s">
        <v>512</v>
      </c>
      <c r="O872" s="1">
        <v>1</v>
      </c>
      <c r="P872" s="217" t="s">
        <v>2975</v>
      </c>
      <c r="W872" t="s">
        <v>1141</v>
      </c>
    </row>
    <row r="873" spans="1:23">
      <c r="I873" s="16"/>
      <c r="J873" s="75"/>
      <c r="K873" s="15" t="s">
        <v>245</v>
      </c>
      <c r="L873" s="141" t="s">
        <v>656</v>
      </c>
      <c r="M873" t="s">
        <v>245</v>
      </c>
      <c r="N873" s="26" t="s">
        <v>2471</v>
      </c>
      <c r="O873" t="s">
        <v>245</v>
      </c>
      <c r="P873" s="96" t="s">
        <v>800</v>
      </c>
      <c r="W873" t="s">
        <v>1141</v>
      </c>
    </row>
    <row r="874" spans="1:23">
      <c r="I874" s="16"/>
      <c r="J874" s="75"/>
      <c r="K874" s="15" t="s">
        <v>245</v>
      </c>
      <c r="L874" s="92" t="s">
        <v>322</v>
      </c>
      <c r="M874" t="s">
        <v>245</v>
      </c>
      <c r="N874" s="92" t="s">
        <v>1453</v>
      </c>
      <c r="O874" t="s">
        <v>245</v>
      </c>
      <c r="P874" t="s">
        <v>839</v>
      </c>
      <c r="W874" t="s">
        <v>1141</v>
      </c>
    </row>
    <row r="875" spans="1:23">
      <c r="I875" s="16"/>
      <c r="J875" s="75"/>
      <c r="K875" s="15" t="s">
        <v>245</v>
      </c>
      <c r="L875" s="10" t="s">
        <v>782</v>
      </c>
      <c r="M875" s="1">
        <v>1</v>
      </c>
      <c r="N875" s="92" t="s">
        <v>1454</v>
      </c>
      <c r="O875" t="s">
        <v>245</v>
      </c>
      <c r="W875" t="s">
        <v>1141</v>
      </c>
    </row>
    <row r="876" spans="1:23">
      <c r="I876" s="16"/>
      <c r="J876" s="75"/>
      <c r="K876" s="15" t="s">
        <v>245</v>
      </c>
      <c r="L876" s="29" t="s">
        <v>783</v>
      </c>
      <c r="M876" t="s">
        <v>245</v>
      </c>
      <c r="N876" s="4" t="s">
        <v>2472</v>
      </c>
      <c r="O876" s="2" t="s">
        <v>1197</v>
      </c>
      <c r="P876" t="s">
        <v>290</v>
      </c>
      <c r="W876" t="s">
        <v>1141</v>
      </c>
    </row>
    <row r="877" spans="1:23">
      <c r="I877" s="16"/>
      <c r="J877" s="75"/>
      <c r="K877" s="15"/>
      <c r="L877" s="15"/>
      <c r="M877" t="s">
        <v>245</v>
      </c>
      <c r="O877" s="1">
        <v>1</v>
      </c>
      <c r="P877" s="10" t="s">
        <v>69</v>
      </c>
      <c r="W877" t="s">
        <v>1141</v>
      </c>
    </row>
    <row r="878" spans="1:23">
      <c r="I878" s="16"/>
      <c r="J878" s="75"/>
      <c r="M878" s="2" t="s">
        <v>1197</v>
      </c>
      <c r="N878" s="10" t="s">
        <v>1093</v>
      </c>
      <c r="O878" t="s">
        <v>245</v>
      </c>
      <c r="P878" s="111" t="s">
        <v>1619</v>
      </c>
      <c r="W878" t="s">
        <v>1141</v>
      </c>
    </row>
    <row r="879" spans="1:23">
      <c r="I879" s="16"/>
      <c r="J879" s="75"/>
      <c r="K879" s="2"/>
      <c r="L879" s="78"/>
      <c r="M879" s="1">
        <v>1</v>
      </c>
      <c r="N879" t="s">
        <v>1758</v>
      </c>
      <c r="O879" t="s">
        <v>245</v>
      </c>
      <c r="P879" s="127" t="s">
        <v>1346</v>
      </c>
      <c r="W879" t="s">
        <v>1141</v>
      </c>
    </row>
    <row r="880" spans="1:23">
      <c r="I880" s="16"/>
      <c r="J880" s="75"/>
      <c r="M880" t="s">
        <v>245</v>
      </c>
      <c r="N880" s="59" t="s">
        <v>2075</v>
      </c>
      <c r="O880" t="s">
        <v>245</v>
      </c>
      <c r="P880" s="141" t="s">
        <v>676</v>
      </c>
      <c r="W880" t="s">
        <v>1141</v>
      </c>
    </row>
    <row r="881" spans="1:23">
      <c r="I881" s="16"/>
      <c r="J881" s="75"/>
      <c r="M881" t="s">
        <v>245</v>
      </c>
      <c r="W881" t="s">
        <v>1141</v>
      </c>
    </row>
    <row r="882" spans="1:23">
      <c r="I882" s="16"/>
      <c r="J882" s="75"/>
      <c r="M882" s="2" t="s">
        <v>1197</v>
      </c>
      <c r="N882" s="10" t="s">
        <v>1094</v>
      </c>
      <c r="O882" s="2" t="s">
        <v>1197</v>
      </c>
      <c r="P882" s="78" t="s">
        <v>430</v>
      </c>
      <c r="W882" t="s">
        <v>1141</v>
      </c>
    </row>
    <row r="883" spans="1:23">
      <c r="I883" s="16"/>
      <c r="J883" s="75"/>
      <c r="M883" s="1">
        <v>1</v>
      </c>
      <c r="N883" t="s">
        <v>264</v>
      </c>
      <c r="O883" s="1">
        <v>1</v>
      </c>
      <c r="P883" t="s">
        <v>548</v>
      </c>
      <c r="W883" t="s">
        <v>1141</v>
      </c>
    </row>
    <row r="884" spans="1:23">
      <c r="I884" s="16"/>
      <c r="J884" s="75"/>
      <c r="M884" t="s">
        <v>245</v>
      </c>
      <c r="N884" t="s">
        <v>1828</v>
      </c>
      <c r="O884" t="s">
        <v>245</v>
      </c>
      <c r="P884" s="78" t="s">
        <v>2077</v>
      </c>
      <c r="W884" t="s">
        <v>1141</v>
      </c>
    </row>
    <row r="885" spans="1:23">
      <c r="I885" s="16"/>
      <c r="J885" s="75"/>
      <c r="M885" t="s">
        <v>245</v>
      </c>
      <c r="N885" t="s">
        <v>1277</v>
      </c>
      <c r="O885" t="s">
        <v>245</v>
      </c>
      <c r="Q885" s="15" t="s">
        <v>481</v>
      </c>
      <c r="R885" s="15"/>
      <c r="S885" s="15"/>
      <c r="W885" t="s">
        <v>1141</v>
      </c>
    </row>
    <row r="886" spans="1:23">
      <c r="I886" s="16"/>
      <c r="J886" s="75"/>
      <c r="M886" t="s">
        <v>245</v>
      </c>
      <c r="O886" s="2" t="s">
        <v>1197</v>
      </c>
      <c r="P886" s="78" t="s">
        <v>3375</v>
      </c>
      <c r="Q886" s="17" t="s">
        <v>1197</v>
      </c>
      <c r="R886" s="80" t="s">
        <v>1306</v>
      </c>
      <c r="S886" s="15"/>
      <c r="W886" t="s">
        <v>1141</v>
      </c>
    </row>
    <row r="887" spans="1:23">
      <c r="I887" s="16"/>
      <c r="J887" s="75"/>
      <c r="M887" s="2" t="s">
        <v>1197</v>
      </c>
      <c r="N887" t="s">
        <v>470</v>
      </c>
      <c r="O887" s="1">
        <v>1</v>
      </c>
      <c r="P887" t="s">
        <v>1407</v>
      </c>
      <c r="Q887" s="15" t="s">
        <v>245</v>
      </c>
      <c r="R887" s="78" t="s">
        <v>1397</v>
      </c>
      <c r="S887" s="15"/>
      <c r="W887" t="s">
        <v>1141</v>
      </c>
    </row>
    <row r="888" spans="1:23">
      <c r="I888" s="16"/>
      <c r="J888" s="75"/>
      <c r="M888" s="1">
        <v>1</v>
      </c>
      <c r="N888" s="10" t="s">
        <v>1092</v>
      </c>
      <c r="O888" t="s">
        <v>245</v>
      </c>
      <c r="P888" s="63" t="s">
        <v>376</v>
      </c>
      <c r="Q888" s="15"/>
      <c r="R888" s="15"/>
      <c r="S888" s="15"/>
      <c r="W888" t="s">
        <v>1141</v>
      </c>
    </row>
    <row r="889" spans="1:23">
      <c r="I889" s="16"/>
      <c r="J889" s="75"/>
      <c r="M889" t="s">
        <v>245</v>
      </c>
      <c r="N889" s="133" t="s">
        <v>1153</v>
      </c>
      <c r="O889" s="1">
        <v>1</v>
      </c>
      <c r="P889" s="78" t="s">
        <v>1399</v>
      </c>
      <c r="W889" t="s">
        <v>1141</v>
      </c>
    </row>
    <row r="890" spans="1:23">
      <c r="I890" s="16"/>
      <c r="J890" s="75"/>
      <c r="M890" t="s">
        <v>245</v>
      </c>
      <c r="N890" s="92" t="s">
        <v>1188</v>
      </c>
      <c r="O890" t="s">
        <v>245</v>
      </c>
      <c r="W890" t="s">
        <v>1141</v>
      </c>
    </row>
    <row r="891" spans="1:23">
      <c r="I891" s="16"/>
      <c r="J891" s="75"/>
      <c r="M891" t="s">
        <v>245</v>
      </c>
      <c r="N891" s="92" t="s">
        <v>1187</v>
      </c>
      <c r="O891" s="2" t="s">
        <v>1197</v>
      </c>
      <c r="P891" s="78" t="s">
        <v>1091</v>
      </c>
      <c r="W891" t="s">
        <v>1141</v>
      </c>
    </row>
    <row r="892" spans="1:23">
      <c r="I892" s="16"/>
      <c r="J892" s="75"/>
      <c r="M892" t="s">
        <v>245</v>
      </c>
      <c r="N892" s="10" t="s">
        <v>277</v>
      </c>
      <c r="O892" s="1">
        <v>1</v>
      </c>
      <c r="P892" t="s">
        <v>1409</v>
      </c>
      <c r="W892" t="s">
        <v>1141</v>
      </c>
    </row>
    <row r="893" spans="1:23">
      <c r="I893" s="16"/>
      <c r="J893" s="75"/>
      <c r="M893" s="1">
        <v>1</v>
      </c>
      <c r="N893" s="66" t="s">
        <v>737</v>
      </c>
      <c r="O893" t="s">
        <v>245</v>
      </c>
      <c r="P893" s="63" t="s">
        <v>1797</v>
      </c>
      <c r="W893" t="s">
        <v>1141</v>
      </c>
    </row>
    <row r="894" spans="1:23">
      <c r="I894" s="16"/>
      <c r="J894" s="75"/>
      <c r="N894" s="66"/>
      <c r="O894" t="s">
        <v>245</v>
      </c>
      <c r="P894" s="78" t="s">
        <v>1398</v>
      </c>
      <c r="W894" t="s">
        <v>1141</v>
      </c>
    </row>
    <row r="895" spans="1:23">
      <c r="A895" s="262" t="s">
        <v>4043</v>
      </c>
      <c r="I895" s="16"/>
      <c r="J895" s="75"/>
      <c r="K895" s="16"/>
      <c r="W895" t="s">
        <v>1141</v>
      </c>
    </row>
    <row r="896" spans="1:23">
      <c r="C896" s="28" t="s">
        <v>7</v>
      </c>
      <c r="I896" s="16"/>
      <c r="J896" s="75"/>
      <c r="K896" s="16"/>
      <c r="O896" s="37" t="s">
        <v>1521</v>
      </c>
      <c r="P896" s="15"/>
      <c r="Q896" s="15"/>
      <c r="R896" s="121" t="s">
        <v>140</v>
      </c>
      <c r="W896" t="s">
        <v>1141</v>
      </c>
    </row>
    <row r="897" spans="1:23">
      <c r="I897" s="16"/>
      <c r="J897" s="75"/>
      <c r="K897" s="16"/>
      <c r="O897" s="17" t="s">
        <v>1197</v>
      </c>
      <c r="P897" t="s">
        <v>1200</v>
      </c>
      <c r="Q897" s="17" t="s">
        <v>1197</v>
      </c>
      <c r="R897" s="193" t="s">
        <v>2631</v>
      </c>
      <c r="W897" t="s">
        <v>1141</v>
      </c>
    </row>
    <row r="898" spans="1:23">
      <c r="I898" s="16"/>
      <c r="J898" s="75"/>
      <c r="K898" s="16"/>
      <c r="O898" s="15" t="s">
        <v>245</v>
      </c>
      <c r="P898" t="s">
        <v>765</v>
      </c>
      <c r="Q898" s="1">
        <v>1</v>
      </c>
      <c r="R898" t="s">
        <v>340</v>
      </c>
      <c r="W898" t="s">
        <v>1141</v>
      </c>
    </row>
    <row r="899" spans="1:23">
      <c r="I899" s="16"/>
      <c r="J899" s="75"/>
      <c r="K899" s="16"/>
      <c r="O899" s="15" t="s">
        <v>245</v>
      </c>
      <c r="P899" s="96" t="s">
        <v>800</v>
      </c>
      <c r="Q899" s="15" t="s">
        <v>245</v>
      </c>
      <c r="W899" t="s">
        <v>1141</v>
      </c>
    </row>
    <row r="900" spans="1:23">
      <c r="I900" s="16"/>
      <c r="J900" s="75"/>
      <c r="K900" s="16"/>
      <c r="O900" s="15" t="s">
        <v>245</v>
      </c>
      <c r="P900" s="92" t="s">
        <v>323</v>
      </c>
      <c r="Q900" s="17" t="s">
        <v>1197</v>
      </c>
      <c r="R900" s="193" t="s">
        <v>2632</v>
      </c>
      <c r="W900" t="s">
        <v>1141</v>
      </c>
    </row>
    <row r="901" spans="1:23">
      <c r="I901" s="16"/>
      <c r="J901" s="75"/>
      <c r="K901" s="16"/>
      <c r="O901" s="15" t="s">
        <v>245</v>
      </c>
      <c r="P901" s="15"/>
      <c r="Q901" s="1">
        <v>1</v>
      </c>
      <c r="R901" t="s">
        <v>291</v>
      </c>
      <c r="W901" t="s">
        <v>1141</v>
      </c>
    </row>
    <row r="902" spans="1:23">
      <c r="I902" s="16"/>
      <c r="J902" s="75"/>
      <c r="K902" s="16"/>
      <c r="O902" t="s">
        <v>245</v>
      </c>
      <c r="P902" t="s">
        <v>839</v>
      </c>
      <c r="Q902" s="15"/>
      <c r="W902" t="s">
        <v>1141</v>
      </c>
    </row>
    <row r="903" spans="1:23">
      <c r="I903" s="16"/>
      <c r="J903" s="75"/>
      <c r="K903" s="16"/>
      <c r="O903" t="s">
        <v>245</v>
      </c>
      <c r="P903" s="193" t="s">
        <v>2634</v>
      </c>
      <c r="Q903" s="15"/>
      <c r="W903" t="s">
        <v>1141</v>
      </c>
    </row>
    <row r="904" spans="1:23">
      <c r="A904" s="262" t="s">
        <v>4043</v>
      </c>
      <c r="I904" s="16"/>
      <c r="J904" s="75"/>
      <c r="K904" s="16"/>
      <c r="W904" t="s">
        <v>1141</v>
      </c>
    </row>
    <row r="905" spans="1:23">
      <c r="C905" s="28" t="s">
        <v>840</v>
      </c>
      <c r="I905" s="16"/>
      <c r="J905" s="75"/>
      <c r="K905" s="37" t="s">
        <v>1741</v>
      </c>
      <c r="L905" s="15"/>
      <c r="M905" s="15"/>
      <c r="N905" s="15"/>
      <c r="O905" s="15"/>
      <c r="W905" t="s">
        <v>1141</v>
      </c>
    </row>
    <row r="906" spans="1:23">
      <c r="I906" s="16"/>
      <c r="J906" s="75"/>
      <c r="K906" s="17" t="s">
        <v>1197</v>
      </c>
      <c r="L906" s="2" t="s">
        <v>1931</v>
      </c>
      <c r="M906" s="2" t="s">
        <v>1197</v>
      </c>
      <c r="N906" t="s">
        <v>130</v>
      </c>
      <c r="O906" s="15"/>
      <c r="W906" t="s">
        <v>1141</v>
      </c>
    </row>
    <row r="907" spans="1:23">
      <c r="I907" s="16"/>
      <c r="J907" s="75"/>
      <c r="K907" s="15" t="s">
        <v>245</v>
      </c>
      <c r="L907" s="10" t="s">
        <v>1130</v>
      </c>
      <c r="M907" t="s">
        <v>245</v>
      </c>
      <c r="N907" s="10" t="s">
        <v>512</v>
      </c>
      <c r="O907" s="15"/>
      <c r="W907" t="s">
        <v>1141</v>
      </c>
    </row>
    <row r="908" spans="1:23">
      <c r="I908" s="16"/>
      <c r="J908" s="75"/>
      <c r="K908" s="15" t="s">
        <v>245</v>
      </c>
      <c r="L908" s="92" t="s">
        <v>322</v>
      </c>
      <c r="M908" t="s">
        <v>245</v>
      </c>
      <c r="N908" s="29"/>
      <c r="O908" s="15"/>
      <c r="W908" t="s">
        <v>1141</v>
      </c>
    </row>
    <row r="909" spans="1:23">
      <c r="I909" s="16"/>
      <c r="J909" s="75"/>
      <c r="K909" s="15" t="s">
        <v>245</v>
      </c>
      <c r="L909" s="10" t="s">
        <v>782</v>
      </c>
      <c r="M909" s="2" t="s">
        <v>1197</v>
      </c>
      <c r="N909" s="10" t="s">
        <v>1093</v>
      </c>
      <c r="O909" s="15"/>
      <c r="W909" t="s">
        <v>1141</v>
      </c>
    </row>
    <row r="910" spans="1:23">
      <c r="I910" s="16"/>
      <c r="J910" s="75"/>
      <c r="K910" s="15" t="s">
        <v>245</v>
      </c>
      <c r="L910" s="29" t="s">
        <v>783</v>
      </c>
      <c r="M910" t="s">
        <v>245</v>
      </c>
      <c r="N910" s="10" t="s">
        <v>1758</v>
      </c>
      <c r="O910" s="15"/>
      <c r="W910" t="s">
        <v>1141</v>
      </c>
    </row>
    <row r="911" spans="1:23">
      <c r="I911" s="16"/>
      <c r="J911" s="75"/>
      <c r="K911" s="15"/>
      <c r="L911" s="15"/>
      <c r="M911" t="s">
        <v>245</v>
      </c>
      <c r="N911" s="29"/>
      <c r="O911" s="15"/>
      <c r="W911" t="s">
        <v>1141</v>
      </c>
    </row>
    <row r="912" spans="1:23">
      <c r="I912" s="16"/>
      <c r="J912" s="75"/>
      <c r="M912" s="2" t="s">
        <v>1197</v>
      </c>
      <c r="N912" s="10" t="s">
        <v>1094</v>
      </c>
      <c r="O912" s="15"/>
      <c r="W912" t="s">
        <v>1141</v>
      </c>
    </row>
    <row r="913" spans="1:23">
      <c r="I913" s="16"/>
      <c r="J913" s="75"/>
      <c r="M913" t="s">
        <v>245</v>
      </c>
      <c r="N913" s="10" t="s">
        <v>264</v>
      </c>
      <c r="O913" s="15"/>
      <c r="W913" t="s">
        <v>1141</v>
      </c>
    </row>
    <row r="914" spans="1:23">
      <c r="I914" s="16"/>
      <c r="J914" s="75"/>
      <c r="K914" s="2"/>
      <c r="L914" s="78"/>
      <c r="M914" t="s">
        <v>245</v>
      </c>
      <c r="N914" s="10"/>
      <c r="O914" s="15"/>
      <c r="W914" t="s">
        <v>1141</v>
      </c>
    </row>
    <row r="915" spans="1:23">
      <c r="I915" s="16"/>
      <c r="J915" s="75"/>
      <c r="M915" s="2" t="s">
        <v>1197</v>
      </c>
      <c r="N915" s="10" t="s">
        <v>1011</v>
      </c>
      <c r="O915" s="15"/>
      <c r="W915" t="s">
        <v>1141</v>
      </c>
    </row>
    <row r="916" spans="1:23">
      <c r="I916" s="16"/>
      <c r="J916" s="75"/>
      <c r="M916" t="s">
        <v>245</v>
      </c>
      <c r="N916" s="10" t="s">
        <v>1092</v>
      </c>
      <c r="O916" s="15"/>
      <c r="W916" t="s">
        <v>1141</v>
      </c>
    </row>
    <row r="917" spans="1:23">
      <c r="I917" s="16"/>
      <c r="J917" s="75"/>
      <c r="M917" t="s">
        <v>245</v>
      </c>
      <c r="N917" s="10" t="s">
        <v>277</v>
      </c>
      <c r="O917" s="15"/>
      <c r="W917" t="s">
        <v>1141</v>
      </c>
    </row>
    <row r="918" spans="1:23">
      <c r="I918" s="16"/>
      <c r="J918" s="75"/>
      <c r="M918" t="s">
        <v>245</v>
      </c>
      <c r="N918" s="66" t="s">
        <v>737</v>
      </c>
      <c r="O918" s="15"/>
      <c r="W918" t="s">
        <v>1141</v>
      </c>
    </row>
    <row r="919" spans="1:23">
      <c r="A919" t="s">
        <v>6</v>
      </c>
      <c r="I919" s="16"/>
      <c r="J919" s="75"/>
      <c r="W919" t="s">
        <v>1141</v>
      </c>
    </row>
    <row r="920" spans="1:23">
      <c r="C920" s="28" t="s">
        <v>324</v>
      </c>
      <c r="I920" s="16"/>
      <c r="J920" s="75"/>
      <c r="K920" s="15"/>
      <c r="L920" s="15"/>
      <c r="M920" s="2" t="s">
        <v>1197</v>
      </c>
      <c r="N920" s="10" t="s">
        <v>421</v>
      </c>
      <c r="O920" s="15"/>
      <c r="W920" t="s">
        <v>1141</v>
      </c>
    </row>
    <row r="921" spans="1:23">
      <c r="C921" s="3" t="s">
        <v>3346</v>
      </c>
      <c r="I921" s="16"/>
      <c r="J921" s="75"/>
      <c r="K921" s="17" t="s">
        <v>1197</v>
      </c>
      <c r="L921" t="s">
        <v>542</v>
      </c>
      <c r="M921" t="s">
        <v>245</v>
      </c>
      <c r="N921" s="4" t="s">
        <v>3819</v>
      </c>
      <c r="O921" s="15"/>
      <c r="P921" s="2"/>
      <c r="W921" t="s">
        <v>1141</v>
      </c>
    </row>
    <row r="922" spans="1:23">
      <c r="I922" s="16"/>
      <c r="J922" s="75"/>
      <c r="K922" s="15" t="s">
        <v>245</v>
      </c>
      <c r="L922" s="95" t="s">
        <v>526</v>
      </c>
      <c r="M922" t="s">
        <v>245</v>
      </c>
      <c r="N922" s="28" t="s">
        <v>685</v>
      </c>
      <c r="O922" s="15"/>
      <c r="W922" t="s">
        <v>1141</v>
      </c>
    </row>
    <row r="923" spans="1:23">
      <c r="I923" s="16"/>
      <c r="J923" s="75"/>
      <c r="K923" s="15" t="s">
        <v>245</v>
      </c>
      <c r="L923" s="96" t="s">
        <v>54</v>
      </c>
      <c r="M923" t="s">
        <v>245</v>
      </c>
      <c r="N923" s="4" t="s">
        <v>3806</v>
      </c>
      <c r="O923" s="15"/>
      <c r="P923" s="62"/>
      <c r="W923" t="s">
        <v>1141</v>
      </c>
    </row>
    <row r="924" spans="1:23">
      <c r="I924" s="16"/>
      <c r="J924" s="75"/>
      <c r="K924" s="15" t="s">
        <v>245</v>
      </c>
      <c r="L924" s="135" t="s">
        <v>660</v>
      </c>
      <c r="M924" t="s">
        <v>245</v>
      </c>
      <c r="N924" s="9" t="s">
        <v>770</v>
      </c>
      <c r="O924" s="15"/>
      <c r="P924" s="62"/>
      <c r="W924" t="s">
        <v>1141</v>
      </c>
    </row>
    <row r="925" spans="1:23">
      <c r="A925" s="2"/>
      <c r="I925" s="16"/>
      <c r="J925" s="75"/>
      <c r="K925" s="15" t="s">
        <v>245</v>
      </c>
      <c r="L925" s="2" t="s">
        <v>2434</v>
      </c>
      <c r="M925" t="s">
        <v>245</v>
      </c>
      <c r="N925" s="58" t="s">
        <v>3821</v>
      </c>
      <c r="O925" s="15"/>
      <c r="W925" t="s">
        <v>1141</v>
      </c>
    </row>
    <row r="926" spans="1:23">
      <c r="A926" s="1"/>
      <c r="I926" s="16"/>
      <c r="J926" s="75"/>
      <c r="K926" s="15" t="s">
        <v>245</v>
      </c>
      <c r="L926" s="9" t="s">
        <v>1871</v>
      </c>
      <c r="M926" t="s">
        <v>245</v>
      </c>
      <c r="N926" s="121" t="s">
        <v>140</v>
      </c>
      <c r="O926" s="15"/>
      <c r="P926" s="79"/>
      <c r="W926" t="s">
        <v>1141</v>
      </c>
    </row>
    <row r="927" spans="1:23">
      <c r="I927" s="16"/>
      <c r="J927" s="75"/>
      <c r="K927" s="15" t="s">
        <v>245</v>
      </c>
      <c r="L927" s="2" t="s">
        <v>519</v>
      </c>
      <c r="M927" s="2" t="s">
        <v>1197</v>
      </c>
      <c r="N927" s="10" t="s">
        <v>422</v>
      </c>
      <c r="O927" s="15"/>
      <c r="P927" s="66"/>
      <c r="W927" t="s">
        <v>1141</v>
      </c>
    </row>
    <row r="928" spans="1:23">
      <c r="I928" s="16"/>
      <c r="J928" s="75"/>
      <c r="K928" s="37" t="s">
        <v>1741</v>
      </c>
      <c r="L928" s="15"/>
      <c r="M928" t="s">
        <v>245</v>
      </c>
      <c r="N928" s="4" t="s">
        <v>3804</v>
      </c>
      <c r="O928" s="15"/>
      <c r="P928" s="58"/>
      <c r="W928" t="s">
        <v>1141</v>
      </c>
    </row>
    <row r="929" spans="1:23">
      <c r="A929" s="1"/>
      <c r="I929" s="16"/>
      <c r="J929" s="75"/>
      <c r="L929" s="121" t="s">
        <v>140</v>
      </c>
      <c r="M929" t="s">
        <v>245</v>
      </c>
      <c r="N929" t="s">
        <v>1268</v>
      </c>
      <c r="O929" s="15"/>
      <c r="P929" s="66"/>
      <c r="W929" t="s">
        <v>1141</v>
      </c>
    </row>
    <row r="930" spans="1:23">
      <c r="I930" s="16"/>
      <c r="J930" s="75"/>
      <c r="M930" t="s">
        <v>245</v>
      </c>
      <c r="N930" s="26" t="s">
        <v>2915</v>
      </c>
      <c r="O930" s="15"/>
      <c r="P930" s="121" t="s">
        <v>140</v>
      </c>
      <c r="W930" t="s">
        <v>1141</v>
      </c>
    </row>
    <row r="931" spans="1:23">
      <c r="A931" s="1"/>
      <c r="I931" s="16"/>
      <c r="J931" s="75"/>
      <c r="M931" t="s">
        <v>245</v>
      </c>
      <c r="O931" s="15"/>
      <c r="P931" s="15"/>
      <c r="Q931" s="15"/>
      <c r="W931" t="s">
        <v>1141</v>
      </c>
    </row>
    <row r="932" spans="1:23">
      <c r="I932" s="16"/>
      <c r="J932" s="75"/>
      <c r="M932" s="2" t="s">
        <v>1197</v>
      </c>
      <c r="N932" s="26" t="s">
        <v>2633</v>
      </c>
      <c r="O932" s="2" t="s">
        <v>1197</v>
      </c>
      <c r="P932" s="10" t="s">
        <v>425</v>
      </c>
      <c r="Q932" s="15"/>
      <c r="W932" t="s">
        <v>1141</v>
      </c>
    </row>
    <row r="933" spans="1:23">
      <c r="I933" s="16"/>
      <c r="J933" s="75"/>
      <c r="M933" t="s">
        <v>245</v>
      </c>
      <c r="N933" s="4" t="s">
        <v>3805</v>
      </c>
      <c r="O933" t="s">
        <v>245</v>
      </c>
      <c r="P933" s="4" t="s">
        <v>3817</v>
      </c>
      <c r="Q933" s="15"/>
      <c r="W933" t="s">
        <v>1141</v>
      </c>
    </row>
    <row r="934" spans="1:23">
      <c r="I934" s="16"/>
      <c r="J934" s="75"/>
      <c r="M934" t="s">
        <v>245</v>
      </c>
      <c r="N934" s="92" t="s">
        <v>1914</v>
      </c>
      <c r="O934" t="s">
        <v>245</v>
      </c>
      <c r="P934" s="204" t="s">
        <v>2755</v>
      </c>
      <c r="Q934" s="15"/>
      <c r="W934" t="s">
        <v>1141</v>
      </c>
    </row>
    <row r="935" spans="1:23">
      <c r="I935" s="16"/>
      <c r="J935" s="75"/>
      <c r="M935" t="s">
        <v>245</v>
      </c>
      <c r="N935" s="92" t="s">
        <v>1915</v>
      </c>
      <c r="O935" t="s">
        <v>245</v>
      </c>
      <c r="P935" s="92"/>
      <c r="Q935" s="15"/>
      <c r="W935" t="s">
        <v>1141</v>
      </c>
    </row>
    <row r="936" spans="1:23">
      <c r="I936" s="16"/>
      <c r="J936" s="75"/>
      <c r="M936" t="s">
        <v>245</v>
      </c>
      <c r="N936" s="2" t="s">
        <v>66</v>
      </c>
      <c r="O936" s="2" t="s">
        <v>1197</v>
      </c>
      <c r="P936" s="10" t="s">
        <v>426</v>
      </c>
      <c r="Q936" s="15"/>
      <c r="W936" t="s">
        <v>1141</v>
      </c>
    </row>
    <row r="937" spans="1:23">
      <c r="I937" s="16"/>
      <c r="J937" s="75"/>
      <c r="M937" t="s">
        <v>245</v>
      </c>
      <c r="N937" s="58" t="s">
        <v>1096</v>
      </c>
      <c r="O937" t="s">
        <v>245</v>
      </c>
      <c r="P937" s="140" t="s">
        <v>3818</v>
      </c>
      <c r="Q937" s="15"/>
      <c r="W937" t="s">
        <v>1141</v>
      </c>
    </row>
    <row r="938" spans="1:23">
      <c r="I938" s="16"/>
      <c r="J938" s="75"/>
      <c r="M938" t="s">
        <v>245</v>
      </c>
      <c r="N938" s="10"/>
      <c r="O938" s="15"/>
      <c r="P938" s="15"/>
      <c r="Q938" s="15"/>
      <c r="W938" t="s">
        <v>1141</v>
      </c>
    </row>
    <row r="939" spans="1:23">
      <c r="I939" s="16"/>
      <c r="J939" s="75"/>
      <c r="M939" s="2" t="s">
        <v>1197</v>
      </c>
      <c r="N939" s="10" t="s">
        <v>424</v>
      </c>
      <c r="O939" s="15"/>
      <c r="W939" t="s">
        <v>1141</v>
      </c>
    </row>
    <row r="940" spans="1:23">
      <c r="I940" s="16"/>
      <c r="J940" s="75"/>
      <c r="M940" t="s">
        <v>245</v>
      </c>
      <c r="N940" s="29" t="s">
        <v>1873</v>
      </c>
      <c r="O940" s="15"/>
      <c r="W940" t="s">
        <v>1141</v>
      </c>
    </row>
    <row r="941" spans="1:23">
      <c r="I941" s="16"/>
      <c r="J941" s="75"/>
      <c r="M941" t="s">
        <v>245</v>
      </c>
      <c r="N941" s="10"/>
      <c r="O941" s="15"/>
      <c r="W941" t="s">
        <v>1141</v>
      </c>
    </row>
    <row r="942" spans="1:23">
      <c r="I942" s="16"/>
      <c r="J942" s="75"/>
      <c r="K942" s="2"/>
      <c r="M942" s="2" t="s">
        <v>1197</v>
      </c>
      <c r="N942" s="10" t="s">
        <v>287</v>
      </c>
      <c r="O942" s="15"/>
      <c r="W942" t="s">
        <v>1141</v>
      </c>
    </row>
    <row r="943" spans="1:23">
      <c r="I943" s="16"/>
      <c r="J943" s="75"/>
      <c r="L943" s="2"/>
      <c r="M943" t="s">
        <v>245</v>
      </c>
      <c r="N943" s="4" t="s">
        <v>3820</v>
      </c>
      <c r="O943" s="15"/>
      <c r="W943" t="s">
        <v>1141</v>
      </c>
    </row>
    <row r="944" spans="1:23">
      <c r="I944" s="16"/>
      <c r="J944" s="75"/>
      <c r="M944" t="s">
        <v>245</v>
      </c>
      <c r="N944" s="58" t="s">
        <v>2961</v>
      </c>
      <c r="O944" s="15"/>
      <c r="W944" t="s">
        <v>1141</v>
      </c>
    </row>
    <row r="945" spans="1:23">
      <c r="I945" s="16"/>
      <c r="J945" s="75"/>
      <c r="M945" t="s">
        <v>245</v>
      </c>
      <c r="O945" s="15"/>
      <c r="W945" t="s">
        <v>1141</v>
      </c>
    </row>
    <row r="946" spans="1:23">
      <c r="I946" s="16"/>
      <c r="J946" s="75"/>
      <c r="M946" s="2" t="s">
        <v>1197</v>
      </c>
      <c r="N946" s="10" t="s">
        <v>559</v>
      </c>
      <c r="O946" s="15"/>
      <c r="W946" t="s">
        <v>1141</v>
      </c>
    </row>
    <row r="947" spans="1:23">
      <c r="I947" s="16"/>
      <c r="J947" s="75"/>
      <c r="M947" t="s">
        <v>245</v>
      </c>
      <c r="N947" s="4" t="s">
        <v>3822</v>
      </c>
      <c r="O947" s="15"/>
      <c r="W947" t="s">
        <v>1141</v>
      </c>
    </row>
    <row r="948" spans="1:23">
      <c r="I948" s="16"/>
      <c r="J948" s="75"/>
      <c r="M948" t="s">
        <v>245</v>
      </c>
      <c r="N948" s="160" t="s">
        <v>1273</v>
      </c>
      <c r="O948" s="15"/>
      <c r="P948" s="78"/>
      <c r="W948" t="s">
        <v>1141</v>
      </c>
    </row>
    <row r="949" spans="1:23">
      <c r="I949" s="16"/>
      <c r="J949" s="75"/>
      <c r="M949" s="37" t="s">
        <v>1741</v>
      </c>
      <c r="N949" s="15"/>
      <c r="O949" s="15"/>
      <c r="P949" s="2"/>
      <c r="W949" t="s">
        <v>1141</v>
      </c>
    </row>
    <row r="950" spans="1:23">
      <c r="I950" s="16"/>
      <c r="J950" s="75"/>
      <c r="M950" s="17" t="s">
        <v>1197</v>
      </c>
      <c r="N950" s="10" t="s">
        <v>586</v>
      </c>
      <c r="O950" s="15"/>
      <c r="W950" t="s">
        <v>1141</v>
      </c>
    </row>
    <row r="951" spans="1:23">
      <c r="I951" s="16"/>
      <c r="J951" s="75"/>
      <c r="M951" s="15" t="s">
        <v>245</v>
      </c>
      <c r="N951" s="2" t="s">
        <v>1577</v>
      </c>
      <c r="O951" s="15"/>
      <c r="W951" t="s">
        <v>1141</v>
      </c>
    </row>
    <row r="952" spans="1:23">
      <c r="I952" s="16"/>
      <c r="J952" s="75"/>
      <c r="M952" s="15" t="s">
        <v>245</v>
      </c>
      <c r="N952" s="100" t="s">
        <v>743</v>
      </c>
      <c r="O952" s="15"/>
      <c r="W952" t="s">
        <v>1141</v>
      </c>
    </row>
    <row r="953" spans="1:23">
      <c r="I953" s="16"/>
      <c r="J953" s="75"/>
      <c r="O953" s="15"/>
      <c r="W953" t="s">
        <v>1141</v>
      </c>
    </row>
    <row r="954" spans="1:23">
      <c r="I954" s="16"/>
      <c r="J954" s="75"/>
      <c r="M954" s="17" t="s">
        <v>1197</v>
      </c>
      <c r="N954" s="10" t="s">
        <v>272</v>
      </c>
      <c r="O954" s="15"/>
      <c r="P954" s="15"/>
      <c r="Q954" s="15"/>
      <c r="W954" t="s">
        <v>1141</v>
      </c>
    </row>
    <row r="955" spans="1:23">
      <c r="I955" s="16"/>
      <c r="J955" s="75"/>
      <c r="M955" s="15" t="s">
        <v>245</v>
      </c>
      <c r="N955" s="10" t="s">
        <v>826</v>
      </c>
      <c r="O955" s="2" t="s">
        <v>1197</v>
      </c>
      <c r="P955" s="149" t="s">
        <v>1973</v>
      </c>
      <c r="Q955" s="15"/>
      <c r="W955" t="s">
        <v>1141</v>
      </c>
    </row>
    <row r="956" spans="1:23">
      <c r="I956" s="16"/>
      <c r="J956" s="75"/>
      <c r="M956" s="15" t="s">
        <v>245</v>
      </c>
      <c r="N956" s="26" t="s">
        <v>1972</v>
      </c>
      <c r="O956" t="s">
        <v>245</v>
      </c>
      <c r="P956" s="149" t="s">
        <v>205</v>
      </c>
      <c r="Q956" s="15"/>
      <c r="W956" t="s">
        <v>1141</v>
      </c>
    </row>
    <row r="957" spans="1:23">
      <c r="I957" s="16"/>
      <c r="J957" s="75"/>
      <c r="M957" t="s">
        <v>245</v>
      </c>
      <c r="N957" t="s">
        <v>827</v>
      </c>
      <c r="O957" t="s">
        <v>245</v>
      </c>
      <c r="P957" s="149" t="s">
        <v>1974</v>
      </c>
      <c r="Q957" s="15"/>
      <c r="W957" t="s">
        <v>1141</v>
      </c>
    </row>
    <row r="958" spans="1:23">
      <c r="A958" s="262" t="s">
        <v>4043</v>
      </c>
      <c r="I958" s="16"/>
      <c r="J958" s="75"/>
      <c r="M958" s="15"/>
      <c r="N958" s="15"/>
      <c r="O958" s="15"/>
      <c r="P958" s="15"/>
      <c r="Q958" s="15"/>
      <c r="W958" t="s">
        <v>1141</v>
      </c>
    </row>
    <row r="959" spans="1:23">
      <c r="C959" s="86" t="s">
        <v>8</v>
      </c>
      <c r="G959" s="37" t="s">
        <v>1741</v>
      </c>
      <c r="H959" s="15"/>
      <c r="I959" s="15"/>
      <c r="J959" s="75"/>
      <c r="N959" s="121" t="s">
        <v>140</v>
      </c>
      <c r="W959" t="s">
        <v>1141</v>
      </c>
    </row>
    <row r="960" spans="1:23">
      <c r="C960" s="86" t="s">
        <v>260</v>
      </c>
      <c r="G960" s="17" t="s">
        <v>1197</v>
      </c>
      <c r="H960" s="18" t="s">
        <v>1831</v>
      </c>
      <c r="I960" s="15"/>
      <c r="J960" s="75"/>
      <c r="W960" t="s">
        <v>1141</v>
      </c>
    </row>
    <row r="961" spans="1:23">
      <c r="C961" s="86" t="s">
        <v>926</v>
      </c>
      <c r="G961" s="15" t="s">
        <v>245</v>
      </c>
      <c r="H961" s="16" t="s">
        <v>1759</v>
      </c>
      <c r="I961" s="15"/>
      <c r="J961" s="75"/>
      <c r="W961" t="s">
        <v>1141</v>
      </c>
    </row>
    <row r="962" spans="1:23">
      <c r="G962" s="15" t="s">
        <v>245</v>
      </c>
      <c r="H962" s="92" t="s">
        <v>1423</v>
      </c>
      <c r="I962" s="15"/>
      <c r="J962" s="75"/>
      <c r="W962" t="s">
        <v>1141</v>
      </c>
    </row>
    <row r="963" spans="1:23">
      <c r="G963" s="15" t="s">
        <v>245</v>
      </c>
      <c r="H963" s="45" t="s">
        <v>647</v>
      </c>
      <c r="I963" s="15"/>
      <c r="J963" s="75"/>
      <c r="W963" t="s">
        <v>1141</v>
      </c>
    </row>
    <row r="964" spans="1:23">
      <c r="G964" s="15"/>
      <c r="H964" s="121" t="s">
        <v>140</v>
      </c>
      <c r="I964" s="15"/>
      <c r="J964" s="75"/>
      <c r="W964" t="s">
        <v>1141</v>
      </c>
    </row>
    <row r="965" spans="1:23">
      <c r="G965" s="17" t="s">
        <v>1197</v>
      </c>
      <c r="H965" s="81" t="s">
        <v>1635</v>
      </c>
      <c r="I965" s="15"/>
      <c r="J965" s="75"/>
      <c r="W965" t="s">
        <v>1141</v>
      </c>
    </row>
    <row r="966" spans="1:23">
      <c r="G966" s="15" t="s">
        <v>245</v>
      </c>
      <c r="H966" s="16" t="s">
        <v>1548</v>
      </c>
      <c r="I966" s="15"/>
      <c r="J966" s="75"/>
      <c r="W966" t="s">
        <v>1141</v>
      </c>
    </row>
    <row r="967" spans="1:23">
      <c r="G967" s="15" t="s">
        <v>245</v>
      </c>
      <c r="H967" s="16" t="s">
        <v>764</v>
      </c>
      <c r="I967" s="15"/>
      <c r="J967" s="75"/>
      <c r="W967" t="s">
        <v>1141</v>
      </c>
    </row>
    <row r="968" spans="1:23">
      <c r="G968" s="15" t="s">
        <v>245</v>
      </c>
      <c r="H968" s="75" t="s">
        <v>1076</v>
      </c>
      <c r="I968" s="15"/>
      <c r="J968" s="75"/>
      <c r="W968" t="s">
        <v>1141</v>
      </c>
    </row>
    <row r="969" spans="1:23">
      <c r="G969" s="15" t="s">
        <v>245</v>
      </c>
      <c r="H969" s="92" t="s">
        <v>111</v>
      </c>
      <c r="I969" s="15"/>
      <c r="J969" s="75"/>
      <c r="W969" t="s">
        <v>1141</v>
      </c>
    </row>
    <row r="970" spans="1:23">
      <c r="A970" t="s">
        <v>484</v>
      </c>
      <c r="G970" s="15"/>
      <c r="H970" s="15"/>
      <c r="I970" s="15"/>
      <c r="J970" s="75"/>
      <c r="W970" t="s">
        <v>1141</v>
      </c>
    </row>
    <row r="971" spans="1:23">
      <c r="C971" s="86" t="s">
        <v>259</v>
      </c>
      <c r="I971" s="16"/>
      <c r="J971" s="75"/>
      <c r="K971" s="37" t="s">
        <v>1741</v>
      </c>
      <c r="L971" s="15"/>
      <c r="M971" s="15"/>
      <c r="W971" t="s">
        <v>1141</v>
      </c>
    </row>
    <row r="972" spans="1:23">
      <c r="I972" s="16"/>
      <c r="J972" s="75"/>
      <c r="K972" s="17" t="s">
        <v>1197</v>
      </c>
      <c r="L972" s="10" t="s">
        <v>744</v>
      </c>
      <c r="M972" s="15"/>
      <c r="W972" t="s">
        <v>1141</v>
      </c>
    </row>
    <row r="973" spans="1:23">
      <c r="I973" s="16"/>
      <c r="J973" s="75"/>
      <c r="K973" s="15" t="s">
        <v>245</v>
      </c>
      <c r="L973" s="2" t="s">
        <v>1576</v>
      </c>
      <c r="M973" s="15"/>
      <c r="W973" t="s">
        <v>1141</v>
      </c>
    </row>
    <row r="974" spans="1:23">
      <c r="I974" s="16"/>
      <c r="J974" s="75"/>
      <c r="K974" s="15" t="s">
        <v>245</v>
      </c>
      <c r="L974" s="92" t="s">
        <v>841</v>
      </c>
      <c r="M974" s="15"/>
      <c r="W974" t="s">
        <v>1141</v>
      </c>
    </row>
    <row r="975" spans="1:23">
      <c r="A975" s="262" t="s">
        <v>4043</v>
      </c>
      <c r="I975" s="16"/>
      <c r="J975" s="75"/>
      <c r="K975" s="15"/>
      <c r="L975" s="15"/>
      <c r="M975" s="15"/>
      <c r="W975" t="s">
        <v>1141</v>
      </c>
    </row>
    <row r="976" spans="1:23">
      <c r="C976" s="28" t="s">
        <v>1209</v>
      </c>
      <c r="I976" s="16"/>
      <c r="J976" s="75"/>
      <c r="K976" s="37" t="s">
        <v>1741</v>
      </c>
      <c r="M976" s="15"/>
      <c r="W976" t="s">
        <v>1141</v>
      </c>
    </row>
    <row r="977" spans="1:23">
      <c r="I977" s="16"/>
      <c r="J977" s="75"/>
      <c r="K977" s="17" t="s">
        <v>1197</v>
      </c>
      <c r="L977" s="10" t="s">
        <v>744</v>
      </c>
      <c r="M977" s="15"/>
      <c r="W977" t="s">
        <v>1141</v>
      </c>
    </row>
    <row r="978" spans="1:23">
      <c r="I978" s="16"/>
      <c r="J978" s="75"/>
      <c r="K978" s="15" t="s">
        <v>245</v>
      </c>
      <c r="L978" s="2" t="s">
        <v>1576</v>
      </c>
      <c r="M978" s="15"/>
      <c r="W978" t="s">
        <v>1141</v>
      </c>
    </row>
    <row r="979" spans="1:23">
      <c r="I979" s="16"/>
      <c r="J979" s="75"/>
      <c r="K979" s="15" t="s">
        <v>245</v>
      </c>
      <c r="L979" s="92" t="s">
        <v>841</v>
      </c>
      <c r="M979" s="15"/>
      <c r="W979" t="s">
        <v>1141</v>
      </c>
    </row>
    <row r="980" spans="1:23">
      <c r="A980" s="262" t="s">
        <v>4043</v>
      </c>
      <c r="I980" s="16"/>
      <c r="J980" s="75"/>
      <c r="K980" s="15"/>
      <c r="L980" s="15"/>
      <c r="M980" s="15"/>
      <c r="W980" t="s">
        <v>1141</v>
      </c>
    </row>
    <row r="981" spans="1:23">
      <c r="C981" s="34" t="s">
        <v>1479</v>
      </c>
      <c r="I981" s="16"/>
      <c r="J981" s="75"/>
      <c r="L981" s="121" t="s">
        <v>140</v>
      </c>
      <c r="M981" s="37" t="s">
        <v>1741</v>
      </c>
      <c r="N981" s="15"/>
      <c r="O981" s="15"/>
      <c r="P981" s="15"/>
      <c r="Q981" s="15"/>
      <c r="W981" t="s">
        <v>1141</v>
      </c>
    </row>
    <row r="982" spans="1:23">
      <c r="I982" s="16"/>
      <c r="J982" s="75"/>
      <c r="M982" s="17" t="s">
        <v>1197</v>
      </c>
      <c r="N982" s="26" t="s">
        <v>2626</v>
      </c>
      <c r="O982" s="29" t="s">
        <v>1197</v>
      </c>
      <c r="P982" s="10" t="s">
        <v>429</v>
      </c>
      <c r="Q982" s="15"/>
      <c r="W982" t="s">
        <v>1141</v>
      </c>
    </row>
    <row r="983" spans="1:23">
      <c r="I983" s="16"/>
      <c r="J983" s="75"/>
      <c r="M983" s="15" t="s">
        <v>245</v>
      </c>
      <c r="N983" s="140" t="s">
        <v>3823</v>
      </c>
      <c r="O983" t="s">
        <v>245</v>
      </c>
      <c r="P983" s="4" t="s">
        <v>3832</v>
      </c>
      <c r="Q983" s="15"/>
      <c r="W983" t="s">
        <v>1141</v>
      </c>
    </row>
    <row r="984" spans="1:23">
      <c r="I984" s="16"/>
      <c r="J984" s="75"/>
      <c r="M984" s="15" t="s">
        <v>245</v>
      </c>
      <c r="N984" s="4" t="s">
        <v>3824</v>
      </c>
      <c r="O984" t="s">
        <v>245</v>
      </c>
      <c r="P984" s="59"/>
      <c r="Q984" s="15"/>
      <c r="W984" t="s">
        <v>1141</v>
      </c>
    </row>
    <row r="985" spans="1:23">
      <c r="I985" s="16"/>
      <c r="J985" s="75"/>
      <c r="M985" s="15" t="s">
        <v>245</v>
      </c>
      <c r="N985" s="9" t="s">
        <v>770</v>
      </c>
      <c r="O985" s="2" t="s">
        <v>1197</v>
      </c>
      <c r="P985" s="10" t="s">
        <v>428</v>
      </c>
      <c r="Q985" s="15"/>
      <c r="W985" t="s">
        <v>1141</v>
      </c>
    </row>
    <row r="986" spans="1:23">
      <c r="I986" s="16"/>
      <c r="J986" s="75"/>
      <c r="M986" s="15"/>
      <c r="N986" s="15"/>
      <c r="O986" t="s">
        <v>245</v>
      </c>
      <c r="P986" s="4" t="s">
        <v>3815</v>
      </c>
      <c r="Q986" s="15"/>
      <c r="W986" t="s">
        <v>1141</v>
      </c>
    </row>
    <row r="987" spans="1:23">
      <c r="I987" s="16"/>
      <c r="J987" s="75"/>
      <c r="N987" s="121" t="s">
        <v>140</v>
      </c>
      <c r="O987" t="s">
        <v>245</v>
      </c>
      <c r="P987" s="121" t="s">
        <v>140</v>
      </c>
      <c r="Q987" s="15"/>
      <c r="W987" t="s">
        <v>1141</v>
      </c>
    </row>
    <row r="988" spans="1:23">
      <c r="I988" s="16"/>
      <c r="J988" s="75"/>
      <c r="O988" s="2" t="s">
        <v>1197</v>
      </c>
      <c r="P988" t="s">
        <v>1437</v>
      </c>
      <c r="Q988" s="15"/>
      <c r="W988" t="s">
        <v>1141</v>
      </c>
    </row>
    <row r="989" spans="1:23">
      <c r="I989" s="16"/>
      <c r="J989" s="75"/>
      <c r="O989" t="s">
        <v>245</v>
      </c>
      <c r="P989" s="4" t="s">
        <v>3816</v>
      </c>
      <c r="Q989" s="15"/>
      <c r="W989" t="s">
        <v>1141</v>
      </c>
    </row>
    <row r="990" spans="1:23">
      <c r="A990" s="262" t="s">
        <v>4043</v>
      </c>
      <c r="I990" s="16"/>
      <c r="J990" s="75"/>
      <c r="O990" s="15"/>
      <c r="P990" s="15"/>
      <c r="Q990" s="15"/>
      <c r="W990" t="s">
        <v>1141</v>
      </c>
    </row>
    <row r="991" spans="1:23">
      <c r="C991" s="86" t="s">
        <v>1210</v>
      </c>
      <c r="I991" s="37" t="s">
        <v>1741</v>
      </c>
      <c r="J991" s="15"/>
      <c r="K991" s="15"/>
      <c r="L991" s="15"/>
      <c r="M991" s="15"/>
      <c r="N991" s="15"/>
      <c r="O991" s="15"/>
      <c r="W991" t="s">
        <v>1141</v>
      </c>
    </row>
    <row r="992" spans="1:23">
      <c r="I992" s="17" t="s">
        <v>1197</v>
      </c>
      <c r="J992" t="s">
        <v>494</v>
      </c>
      <c r="K992" s="2" t="s">
        <v>1197</v>
      </c>
      <c r="L992" t="s">
        <v>1622</v>
      </c>
      <c r="N992" s="121" t="s">
        <v>140</v>
      </c>
      <c r="O992" s="15"/>
      <c r="W992" t="s">
        <v>1141</v>
      </c>
    </row>
    <row r="993" spans="1:23">
      <c r="I993" s="15" t="s">
        <v>245</v>
      </c>
      <c r="J993" t="s">
        <v>1861</v>
      </c>
      <c r="K993" t="s">
        <v>245</v>
      </c>
      <c r="L993" s="95" t="s">
        <v>526</v>
      </c>
      <c r="M993" s="2" t="s">
        <v>1197</v>
      </c>
      <c r="N993" t="s">
        <v>201</v>
      </c>
      <c r="O993" s="15"/>
      <c r="W993" t="s">
        <v>1141</v>
      </c>
    </row>
    <row r="994" spans="1:23">
      <c r="I994" s="15"/>
      <c r="J994" s="15"/>
      <c r="K994" t="s">
        <v>245</v>
      </c>
      <c r="L994" s="96" t="s">
        <v>54</v>
      </c>
      <c r="M994" t="s">
        <v>245</v>
      </c>
      <c r="N994" s="29" t="s">
        <v>70</v>
      </c>
      <c r="O994" s="15"/>
      <c r="W994" t="s">
        <v>1141</v>
      </c>
    </row>
    <row r="995" spans="1:23">
      <c r="K995" t="s">
        <v>245</v>
      </c>
      <c r="L995" s="121" t="s">
        <v>140</v>
      </c>
      <c r="M995" t="s">
        <v>245</v>
      </c>
      <c r="N995" s="29"/>
      <c r="O995" s="15"/>
      <c r="W995" t="s">
        <v>1141</v>
      </c>
    </row>
    <row r="996" spans="1:23">
      <c r="K996" s="2" t="s">
        <v>1197</v>
      </c>
      <c r="L996" s="10" t="s">
        <v>744</v>
      </c>
      <c r="M996" s="2" t="s">
        <v>1197</v>
      </c>
      <c r="N996" s="10" t="s">
        <v>198</v>
      </c>
      <c r="O996" s="15"/>
      <c r="W996" t="s">
        <v>1141</v>
      </c>
    </row>
    <row r="997" spans="1:23">
      <c r="K997" t="s">
        <v>245</v>
      </c>
      <c r="L997" s="29" t="s">
        <v>1576</v>
      </c>
      <c r="M997" t="s">
        <v>245</v>
      </c>
      <c r="N997" s="29" t="s">
        <v>5</v>
      </c>
      <c r="O997" s="15"/>
      <c r="W997" t="s">
        <v>1141</v>
      </c>
    </row>
    <row r="998" spans="1:23">
      <c r="K998" t="s">
        <v>245</v>
      </c>
      <c r="L998" s="10"/>
      <c r="M998" t="s">
        <v>245</v>
      </c>
      <c r="N998" s="29"/>
      <c r="O998" s="15"/>
      <c r="W998" t="s">
        <v>1141</v>
      </c>
    </row>
    <row r="999" spans="1:23">
      <c r="K999" s="2" t="s">
        <v>1197</v>
      </c>
      <c r="L999" s="10" t="s">
        <v>416</v>
      </c>
      <c r="M999" s="2" t="s">
        <v>1197</v>
      </c>
      <c r="N999" s="10" t="s">
        <v>586</v>
      </c>
      <c r="O999" s="15"/>
      <c r="W999" t="s">
        <v>1141</v>
      </c>
    </row>
    <row r="1000" spans="1:23">
      <c r="K1000" t="s">
        <v>245</v>
      </c>
      <c r="L1000" s="29" t="s">
        <v>1874</v>
      </c>
      <c r="M1000" t="s">
        <v>245</v>
      </c>
      <c r="N1000" s="29" t="s">
        <v>1577</v>
      </c>
      <c r="O1000" s="15"/>
      <c r="W1000" t="s">
        <v>1141</v>
      </c>
    </row>
    <row r="1001" spans="1:23">
      <c r="J1001" s="78"/>
      <c r="K1001" t="s">
        <v>245</v>
      </c>
      <c r="L1001" s="29" t="s">
        <v>654</v>
      </c>
      <c r="M1001" t="s">
        <v>245</v>
      </c>
      <c r="N1001" s="35"/>
      <c r="O1001" s="15"/>
      <c r="W1001" t="s">
        <v>1141</v>
      </c>
    </row>
    <row r="1002" spans="1:23">
      <c r="K1002" t="s">
        <v>245</v>
      </c>
      <c r="L1002" s="10" t="s">
        <v>972</v>
      </c>
      <c r="M1002" s="2" t="s">
        <v>1197</v>
      </c>
      <c r="N1002" s="10" t="s">
        <v>1198</v>
      </c>
      <c r="O1002" s="15"/>
      <c r="W1002" t="s">
        <v>1141</v>
      </c>
    </row>
    <row r="1003" spans="1:23">
      <c r="K1003" t="s">
        <v>245</v>
      </c>
      <c r="L1003" s="10"/>
      <c r="M1003" t="s">
        <v>245</v>
      </c>
      <c r="N1003" s="29" t="s">
        <v>829</v>
      </c>
      <c r="O1003" s="15"/>
      <c r="W1003" t="s">
        <v>1141</v>
      </c>
    </row>
    <row r="1004" spans="1:23">
      <c r="K1004" s="2" t="s">
        <v>1197</v>
      </c>
      <c r="L1004" s="10" t="s">
        <v>1064</v>
      </c>
      <c r="O1004" s="15"/>
      <c r="W1004" t="s">
        <v>1141</v>
      </c>
    </row>
    <row r="1005" spans="1:23">
      <c r="K1005" t="s">
        <v>245</v>
      </c>
      <c r="L1005" s="92" t="s">
        <v>1111</v>
      </c>
      <c r="O1005" s="15"/>
      <c r="W1005" t="s">
        <v>1141</v>
      </c>
    </row>
    <row r="1006" spans="1:23">
      <c r="A1006" s="262" t="s">
        <v>4043</v>
      </c>
      <c r="K1006" s="15"/>
      <c r="L1006" s="15"/>
      <c r="M1006" s="15"/>
      <c r="N1006" s="15"/>
      <c r="O1006" s="15"/>
      <c r="W1006" t="s">
        <v>1141</v>
      </c>
    </row>
    <row r="1007" spans="1:23">
      <c r="C1007" s="86" t="s">
        <v>1211</v>
      </c>
      <c r="I1007" s="37" t="s">
        <v>1741</v>
      </c>
      <c r="J1007" s="15"/>
      <c r="K1007" s="15"/>
      <c r="M1007" s="37" t="s">
        <v>1741</v>
      </c>
      <c r="N1007" s="15"/>
      <c r="O1007" s="15"/>
      <c r="W1007" t="s">
        <v>1141</v>
      </c>
    </row>
    <row r="1008" spans="1:23">
      <c r="I1008" s="17" t="s">
        <v>1197</v>
      </c>
      <c r="J1008" t="s">
        <v>605</v>
      </c>
      <c r="K1008" s="15"/>
      <c r="M1008" s="17" t="s">
        <v>1197</v>
      </c>
      <c r="N1008" s="10" t="s">
        <v>586</v>
      </c>
      <c r="O1008" s="15"/>
      <c r="W1008" t="s">
        <v>1141</v>
      </c>
    </row>
    <row r="1009" spans="1:23">
      <c r="I1009" s="15" t="s">
        <v>245</v>
      </c>
      <c r="J1009" t="s">
        <v>785</v>
      </c>
      <c r="K1009" s="15"/>
      <c r="M1009" s="15" t="s">
        <v>245</v>
      </c>
      <c r="N1009" s="2" t="s">
        <v>1577</v>
      </c>
      <c r="O1009" s="15"/>
      <c r="W1009" t="s">
        <v>1141</v>
      </c>
    </row>
    <row r="1010" spans="1:23">
      <c r="I1010" s="15" t="s">
        <v>245</v>
      </c>
      <c r="J1010" s="170" t="s">
        <v>2040</v>
      </c>
      <c r="K1010" s="15"/>
      <c r="M1010" s="15" t="s">
        <v>245</v>
      </c>
      <c r="N1010" s="92" t="s">
        <v>404</v>
      </c>
      <c r="O1010" s="15"/>
      <c r="W1010" t="s">
        <v>1141</v>
      </c>
    </row>
    <row r="1011" spans="1:23">
      <c r="I1011" s="15" t="s">
        <v>245</v>
      </c>
      <c r="J1011" s="170" t="s">
        <v>2041</v>
      </c>
      <c r="K1011" s="15"/>
      <c r="M1011" s="15"/>
      <c r="N1011" s="15"/>
      <c r="O1011" s="15"/>
      <c r="W1011" t="s">
        <v>1141</v>
      </c>
    </row>
    <row r="1012" spans="1:23">
      <c r="A1012" s="262" t="s">
        <v>4043</v>
      </c>
      <c r="I1012" s="15"/>
      <c r="J1012" s="15"/>
      <c r="K1012" s="15"/>
      <c r="W1012" t="s">
        <v>1141</v>
      </c>
    </row>
    <row r="1013" spans="1:23">
      <c r="C1013" s="86" t="s">
        <v>1212</v>
      </c>
      <c r="J1013" s="121" t="s">
        <v>140</v>
      </c>
      <c r="M1013" s="37" t="s">
        <v>1741</v>
      </c>
      <c r="N1013" s="15"/>
      <c r="O1013" s="15"/>
      <c r="W1013" t="s">
        <v>1141</v>
      </c>
    </row>
    <row r="1014" spans="1:23">
      <c r="M1014" s="17" t="s">
        <v>1197</v>
      </c>
      <c r="N1014" s="10" t="s">
        <v>559</v>
      </c>
      <c r="O1014" s="15"/>
      <c r="W1014" t="s">
        <v>1141</v>
      </c>
    </row>
    <row r="1015" spans="1:23">
      <c r="M1015" s="15" t="s">
        <v>245</v>
      </c>
      <c r="N1015" s="2" t="s">
        <v>1278</v>
      </c>
      <c r="O1015" s="15"/>
      <c r="W1015" t="s">
        <v>1141</v>
      </c>
    </row>
    <row r="1016" spans="1:23">
      <c r="I1016" s="2"/>
      <c r="M1016" s="15" t="s">
        <v>245</v>
      </c>
      <c r="N1016" s="100" t="s">
        <v>758</v>
      </c>
      <c r="O1016" s="15"/>
      <c r="W1016" t="s">
        <v>1141</v>
      </c>
    </row>
    <row r="1017" spans="1:23">
      <c r="A1017" s="262" t="s">
        <v>4043</v>
      </c>
      <c r="M1017" s="15"/>
      <c r="N1017" s="15"/>
      <c r="O1017" s="15"/>
      <c r="W1017" t="s">
        <v>1141</v>
      </c>
    </row>
    <row r="1018" spans="1:23">
      <c r="C1018" s="86" t="s">
        <v>250</v>
      </c>
      <c r="I1018" s="2"/>
      <c r="K1018" s="37" t="s">
        <v>1741</v>
      </c>
      <c r="L1018" s="15"/>
      <c r="M1018" s="15"/>
      <c r="W1018" t="s">
        <v>1141</v>
      </c>
    </row>
    <row r="1019" spans="1:23">
      <c r="I1019" s="16"/>
      <c r="J1019" s="75"/>
      <c r="K1019" s="17" t="s">
        <v>1197</v>
      </c>
      <c r="L1019" t="s">
        <v>542</v>
      </c>
      <c r="M1019" s="15"/>
      <c r="W1019" t="s">
        <v>1141</v>
      </c>
    </row>
    <row r="1020" spans="1:23">
      <c r="I1020" s="16"/>
      <c r="J1020" s="75"/>
      <c r="K1020" s="15" t="s">
        <v>245</v>
      </c>
      <c r="L1020" s="95" t="s">
        <v>526</v>
      </c>
      <c r="M1020" s="15"/>
      <c r="W1020" t="s">
        <v>1141</v>
      </c>
    </row>
    <row r="1021" spans="1:23">
      <c r="I1021" s="16"/>
      <c r="J1021" s="75"/>
      <c r="K1021" s="15" t="s">
        <v>245</v>
      </c>
      <c r="L1021" s="92" t="s">
        <v>759</v>
      </c>
      <c r="M1021" s="15"/>
      <c r="W1021" t="s">
        <v>1141</v>
      </c>
    </row>
    <row r="1022" spans="1:23">
      <c r="I1022" s="16"/>
      <c r="J1022" s="75"/>
      <c r="K1022" s="15"/>
      <c r="L1022" s="15"/>
      <c r="M1022" s="15"/>
      <c r="W1022" t="s">
        <v>1141</v>
      </c>
    </row>
    <row r="1023" spans="1:23">
      <c r="A1023" s="262" t="s">
        <v>4043</v>
      </c>
      <c r="I1023" s="16"/>
      <c r="J1023" s="75"/>
      <c r="W1023" t="s">
        <v>1141</v>
      </c>
    </row>
    <row r="1024" spans="1:23">
      <c r="C1024" s="86" t="s">
        <v>927</v>
      </c>
      <c r="I1024" s="37" t="s">
        <v>1741</v>
      </c>
      <c r="J1024" s="15"/>
      <c r="K1024" s="15"/>
      <c r="L1024" s="15"/>
      <c r="M1024" s="15"/>
      <c r="N1024" s="15"/>
      <c r="O1024" s="15"/>
      <c r="P1024" s="15"/>
      <c r="Q1024" s="15"/>
      <c r="W1024" t="s">
        <v>1141</v>
      </c>
    </row>
    <row r="1025" spans="1:23">
      <c r="I1025" s="17" t="s">
        <v>1197</v>
      </c>
      <c r="J1025" t="s">
        <v>494</v>
      </c>
      <c r="K1025" s="2" t="s">
        <v>1197</v>
      </c>
      <c r="L1025" t="s">
        <v>542</v>
      </c>
      <c r="M1025" s="2" t="s">
        <v>1197</v>
      </c>
      <c r="N1025" s="262" t="s">
        <v>3829</v>
      </c>
      <c r="O1025" s="2" t="s">
        <v>1197</v>
      </c>
      <c r="P1025" s="10" t="s">
        <v>429</v>
      </c>
      <c r="Q1025" s="15"/>
      <c r="W1025" t="s">
        <v>1141</v>
      </c>
    </row>
    <row r="1026" spans="1:23">
      <c r="A1026" s="42"/>
      <c r="I1026" s="15" t="s">
        <v>245</v>
      </c>
      <c r="J1026" t="s">
        <v>417</v>
      </c>
      <c r="K1026" t="s">
        <v>245</v>
      </c>
      <c r="L1026" s="95" t="s">
        <v>526</v>
      </c>
      <c r="M1026" t="s">
        <v>245</v>
      </c>
      <c r="N1026" s="140" t="s">
        <v>3819</v>
      </c>
      <c r="O1026" t="s">
        <v>245</v>
      </c>
      <c r="P1026" s="4" t="s">
        <v>3827</v>
      </c>
      <c r="Q1026" s="15"/>
      <c r="W1026" t="s">
        <v>1141</v>
      </c>
    </row>
    <row r="1027" spans="1:23">
      <c r="A1027" s="2"/>
      <c r="I1027" s="15"/>
      <c r="J1027" s="15"/>
      <c r="K1027" s="15" t="s">
        <v>245</v>
      </c>
      <c r="L1027" s="96" t="s">
        <v>54</v>
      </c>
      <c r="M1027" t="s">
        <v>245</v>
      </c>
      <c r="O1027" t="s">
        <v>245</v>
      </c>
      <c r="P1027" s="29"/>
      <c r="Q1027" s="15"/>
      <c r="W1027" t="s">
        <v>1141</v>
      </c>
    </row>
    <row r="1028" spans="1:23">
      <c r="K1028" s="15" t="s">
        <v>245</v>
      </c>
      <c r="L1028" s="2" t="s">
        <v>1872</v>
      </c>
      <c r="M1028" s="2" t="s">
        <v>1197</v>
      </c>
      <c r="N1028" s="10" t="s">
        <v>422</v>
      </c>
      <c r="O1028" s="2" t="s">
        <v>1197</v>
      </c>
      <c r="P1028" s="10" t="s">
        <v>428</v>
      </c>
      <c r="Q1028" s="15"/>
      <c r="W1028" t="s">
        <v>1141</v>
      </c>
    </row>
    <row r="1029" spans="1:23">
      <c r="K1029" s="15" t="s">
        <v>245</v>
      </c>
      <c r="L1029" s="9" t="s">
        <v>1871</v>
      </c>
      <c r="M1029" t="s">
        <v>245</v>
      </c>
      <c r="N1029" s="4" t="s">
        <v>3804</v>
      </c>
      <c r="O1029" t="s">
        <v>245</v>
      </c>
      <c r="P1029" s="4" t="s">
        <v>3815</v>
      </c>
      <c r="Q1029" s="15"/>
      <c r="W1029" t="s">
        <v>1141</v>
      </c>
    </row>
    <row r="1030" spans="1:23">
      <c r="K1030" s="15" t="s">
        <v>245</v>
      </c>
      <c r="L1030" s="10"/>
      <c r="M1030" t="s">
        <v>245</v>
      </c>
      <c r="O1030" t="s">
        <v>245</v>
      </c>
      <c r="P1030" s="59"/>
      <c r="Q1030" s="15"/>
      <c r="W1030" t="s">
        <v>1141</v>
      </c>
    </row>
    <row r="1031" spans="1:23">
      <c r="K1031" s="17" t="s">
        <v>1197</v>
      </c>
      <c r="L1031" s="10" t="s">
        <v>744</v>
      </c>
      <c r="M1031" t="s">
        <v>245</v>
      </c>
      <c r="O1031" s="2" t="s">
        <v>1197</v>
      </c>
      <c r="P1031" t="s">
        <v>1437</v>
      </c>
      <c r="Q1031" s="15"/>
      <c r="W1031" t="s">
        <v>1141</v>
      </c>
    </row>
    <row r="1032" spans="1:23">
      <c r="A1032" s="1"/>
      <c r="K1032" s="15" t="s">
        <v>245</v>
      </c>
      <c r="L1032" s="2" t="s">
        <v>1576</v>
      </c>
      <c r="M1032" t="s">
        <v>245</v>
      </c>
      <c r="O1032" t="s">
        <v>245</v>
      </c>
      <c r="P1032" s="4" t="s">
        <v>3831</v>
      </c>
      <c r="Q1032" s="15"/>
      <c r="W1032" t="s">
        <v>1141</v>
      </c>
    </row>
    <row r="1033" spans="1:23">
      <c r="K1033" s="15" t="s">
        <v>245</v>
      </c>
      <c r="L1033" s="92"/>
      <c r="M1033" t="s">
        <v>245</v>
      </c>
      <c r="Q1033" s="15"/>
      <c r="W1033" t="s">
        <v>1141</v>
      </c>
    </row>
    <row r="1034" spans="1:23">
      <c r="J1034" s="78"/>
      <c r="K1034" s="15" t="s">
        <v>245</v>
      </c>
      <c r="M1034" s="2" t="s">
        <v>1197</v>
      </c>
      <c r="N1034" s="262" t="s">
        <v>3830</v>
      </c>
      <c r="O1034" s="2" t="s">
        <v>1197</v>
      </c>
      <c r="P1034" s="10" t="s">
        <v>425</v>
      </c>
      <c r="Q1034" s="15"/>
      <c r="W1034" t="s">
        <v>1141</v>
      </c>
    </row>
    <row r="1035" spans="1:23">
      <c r="K1035" s="15" t="s">
        <v>245</v>
      </c>
      <c r="M1035" t="s">
        <v>245</v>
      </c>
      <c r="N1035" s="4" t="s">
        <v>3805</v>
      </c>
      <c r="O1035" t="s">
        <v>245</v>
      </c>
      <c r="P1035" s="4" t="s">
        <v>3817</v>
      </c>
      <c r="Q1035" s="15"/>
      <c r="W1035" t="s">
        <v>1141</v>
      </c>
    </row>
    <row r="1036" spans="1:23">
      <c r="K1036" s="15" t="s">
        <v>245</v>
      </c>
      <c r="M1036" t="s">
        <v>245</v>
      </c>
      <c r="N1036" s="2" t="s">
        <v>66</v>
      </c>
      <c r="O1036" t="s">
        <v>245</v>
      </c>
      <c r="P1036" s="10"/>
      <c r="Q1036" s="15"/>
      <c r="W1036" t="s">
        <v>1141</v>
      </c>
    </row>
    <row r="1037" spans="1:23">
      <c r="K1037" s="15" t="s">
        <v>245</v>
      </c>
      <c r="M1037" t="s">
        <v>245</v>
      </c>
      <c r="N1037" s="58" t="s">
        <v>1096</v>
      </c>
      <c r="O1037" s="2" t="s">
        <v>1197</v>
      </c>
      <c r="P1037" s="10" t="s">
        <v>426</v>
      </c>
      <c r="Q1037" s="15"/>
      <c r="W1037" t="s">
        <v>1141</v>
      </c>
    </row>
    <row r="1038" spans="1:23">
      <c r="K1038" s="15" t="s">
        <v>245</v>
      </c>
      <c r="M1038" t="s">
        <v>245</v>
      </c>
      <c r="O1038" t="s">
        <v>245</v>
      </c>
      <c r="P1038" s="140" t="s">
        <v>3818</v>
      </c>
      <c r="Q1038" s="15"/>
      <c r="W1038" t="s">
        <v>1141</v>
      </c>
    </row>
    <row r="1039" spans="1:23">
      <c r="I1039" s="16"/>
      <c r="J1039" s="75"/>
      <c r="K1039" s="15" t="s">
        <v>245</v>
      </c>
      <c r="M1039" s="2" t="s">
        <v>1197</v>
      </c>
      <c r="N1039" s="10" t="s">
        <v>424</v>
      </c>
      <c r="O1039" s="15"/>
      <c r="P1039" s="15"/>
      <c r="Q1039" s="15"/>
      <c r="W1039" t="s">
        <v>1141</v>
      </c>
    </row>
    <row r="1040" spans="1:23">
      <c r="I1040" s="16"/>
      <c r="J1040" s="75"/>
      <c r="K1040" s="15" t="s">
        <v>245</v>
      </c>
      <c r="M1040" t="s">
        <v>245</v>
      </c>
      <c r="N1040" s="2" t="s">
        <v>91</v>
      </c>
      <c r="O1040" s="15"/>
      <c r="W1040" t="s">
        <v>1141</v>
      </c>
    </row>
    <row r="1041" spans="1:23">
      <c r="I1041" s="16"/>
      <c r="J1041" s="75"/>
      <c r="K1041" s="15" t="s">
        <v>245</v>
      </c>
      <c r="M1041" t="s">
        <v>245</v>
      </c>
      <c r="O1041" s="15"/>
      <c r="W1041" t="s">
        <v>1141</v>
      </c>
    </row>
    <row r="1042" spans="1:23">
      <c r="I1042" s="16"/>
      <c r="J1042" s="75"/>
      <c r="K1042" s="15" t="s">
        <v>245</v>
      </c>
      <c r="M1042" s="2" t="s">
        <v>1197</v>
      </c>
      <c r="N1042" s="10" t="s">
        <v>287</v>
      </c>
      <c r="O1042" s="15"/>
      <c r="W1042" t="s">
        <v>1141</v>
      </c>
    </row>
    <row r="1043" spans="1:23">
      <c r="I1043" s="16"/>
      <c r="J1043" s="75"/>
      <c r="K1043" s="15" t="s">
        <v>245</v>
      </c>
      <c r="M1043" t="s">
        <v>245</v>
      </c>
      <c r="N1043" s="4" t="s">
        <v>3825</v>
      </c>
      <c r="O1043" s="15"/>
      <c r="W1043" t="s">
        <v>1141</v>
      </c>
    </row>
    <row r="1044" spans="1:23">
      <c r="I1044" s="16"/>
      <c r="J1044" s="75"/>
      <c r="K1044" s="15" t="s">
        <v>245</v>
      </c>
      <c r="M1044" t="s">
        <v>245</v>
      </c>
      <c r="N1044" s="58"/>
      <c r="O1044" s="15"/>
      <c r="W1044" t="s">
        <v>1141</v>
      </c>
    </row>
    <row r="1045" spans="1:23">
      <c r="I1045" s="16"/>
      <c r="J1045" s="75"/>
      <c r="K1045" s="15" t="s">
        <v>245</v>
      </c>
      <c r="M1045" s="2" t="s">
        <v>1197</v>
      </c>
      <c r="N1045" s="10" t="s">
        <v>559</v>
      </c>
      <c r="O1045" s="15"/>
      <c r="W1045" t="s">
        <v>1141</v>
      </c>
    </row>
    <row r="1046" spans="1:23">
      <c r="I1046" s="16"/>
      <c r="J1046" s="75"/>
      <c r="K1046" s="15" t="s">
        <v>245</v>
      </c>
      <c r="M1046" t="s">
        <v>245</v>
      </c>
      <c r="N1046" s="4" t="s">
        <v>3811</v>
      </c>
      <c r="O1046" s="15"/>
      <c r="W1046" t="s">
        <v>1141</v>
      </c>
    </row>
    <row r="1047" spans="1:23">
      <c r="I1047" s="16"/>
      <c r="J1047" s="75"/>
      <c r="K1047" s="15" t="s">
        <v>245</v>
      </c>
      <c r="N1047" s="121" t="s">
        <v>140</v>
      </c>
      <c r="O1047" s="15"/>
      <c r="W1047" t="s">
        <v>1141</v>
      </c>
    </row>
    <row r="1048" spans="1:23">
      <c r="I1048" s="16"/>
      <c r="J1048" s="75"/>
      <c r="K1048" s="17" t="s">
        <v>1197</v>
      </c>
      <c r="L1048" s="10" t="s">
        <v>416</v>
      </c>
      <c r="M1048" s="2" t="s">
        <v>1197</v>
      </c>
      <c r="N1048" t="s">
        <v>201</v>
      </c>
      <c r="O1048" s="15"/>
      <c r="P1048" s="66"/>
      <c r="W1048" t="s">
        <v>1141</v>
      </c>
    </row>
    <row r="1049" spans="1:23">
      <c r="I1049" s="16"/>
      <c r="J1049" s="75"/>
      <c r="K1049" s="15" t="s">
        <v>245</v>
      </c>
      <c r="L1049" s="2" t="s">
        <v>1874</v>
      </c>
      <c r="M1049" t="s">
        <v>245</v>
      </c>
      <c r="N1049" s="29" t="s">
        <v>1875</v>
      </c>
      <c r="O1049" s="15"/>
      <c r="W1049" t="s">
        <v>1141</v>
      </c>
    </row>
    <row r="1050" spans="1:23">
      <c r="I1050" s="16"/>
      <c r="J1050" s="75"/>
      <c r="K1050" s="15" t="s">
        <v>245</v>
      </c>
      <c r="M1050" t="s">
        <v>245</v>
      </c>
      <c r="N1050" s="2"/>
      <c r="O1050" s="15"/>
      <c r="W1050" t="s">
        <v>1141</v>
      </c>
    </row>
    <row r="1051" spans="1:23">
      <c r="I1051" s="16"/>
      <c r="J1051" s="75"/>
      <c r="K1051" s="17" t="s">
        <v>1197</v>
      </c>
      <c r="L1051" s="10" t="s">
        <v>1064</v>
      </c>
      <c r="M1051" s="2" t="s">
        <v>1197</v>
      </c>
      <c r="N1051" s="10" t="s">
        <v>586</v>
      </c>
      <c r="O1051" s="15"/>
      <c r="W1051" t="s">
        <v>1141</v>
      </c>
    </row>
    <row r="1052" spans="1:23">
      <c r="I1052" s="16"/>
      <c r="J1052" s="75"/>
      <c r="K1052" s="15" t="s">
        <v>245</v>
      </c>
      <c r="L1052" s="92" t="s">
        <v>1111</v>
      </c>
      <c r="M1052" t="s">
        <v>245</v>
      </c>
      <c r="N1052" s="2" t="s">
        <v>92</v>
      </c>
      <c r="O1052" s="15"/>
      <c r="W1052" t="s">
        <v>1141</v>
      </c>
    </row>
    <row r="1053" spans="1:23">
      <c r="A1053" s="262" t="s">
        <v>4043</v>
      </c>
      <c r="I1053" s="16"/>
      <c r="J1053" s="75"/>
      <c r="K1053" s="15"/>
      <c r="L1053" s="15"/>
      <c r="M1053" s="15"/>
      <c r="N1053" s="15"/>
      <c r="O1053" s="15"/>
      <c r="W1053" t="s">
        <v>1141</v>
      </c>
    </row>
    <row r="1054" spans="1:23">
      <c r="C1054" s="86" t="s">
        <v>9</v>
      </c>
      <c r="I1054" s="37" t="s">
        <v>1741</v>
      </c>
      <c r="J1054" s="15"/>
      <c r="K1054" s="15"/>
      <c r="L1054" s="15"/>
      <c r="M1054" s="15"/>
      <c r="W1054" t="s">
        <v>1141</v>
      </c>
    </row>
    <row r="1055" spans="1:23">
      <c r="C1055" s="86" t="s">
        <v>1457</v>
      </c>
      <c r="I1055" s="17" t="s">
        <v>1197</v>
      </c>
      <c r="J1055" t="s">
        <v>494</v>
      </c>
      <c r="K1055" s="2" t="s">
        <v>1197</v>
      </c>
      <c r="L1055" t="s">
        <v>1622</v>
      </c>
      <c r="M1055" s="15"/>
      <c r="W1055" t="s">
        <v>1141</v>
      </c>
    </row>
    <row r="1056" spans="1:23">
      <c r="I1056" s="15" t="s">
        <v>245</v>
      </c>
      <c r="J1056" t="s">
        <v>417</v>
      </c>
      <c r="K1056" t="s">
        <v>245</v>
      </c>
      <c r="L1056" s="95" t="s">
        <v>526</v>
      </c>
      <c r="M1056" s="15"/>
      <c r="W1056" t="s">
        <v>1141</v>
      </c>
    </row>
    <row r="1057" spans="1:23">
      <c r="I1057" s="15"/>
      <c r="J1057" s="15"/>
      <c r="K1057" t="s">
        <v>245</v>
      </c>
      <c r="M1057" s="15"/>
      <c r="W1057" t="s">
        <v>1141</v>
      </c>
    </row>
    <row r="1058" spans="1:23">
      <c r="I1058" s="16"/>
      <c r="J1058" s="121" t="s">
        <v>140</v>
      </c>
      <c r="K1058" s="17" t="s">
        <v>1197</v>
      </c>
      <c r="L1058" s="10" t="s">
        <v>744</v>
      </c>
      <c r="M1058" s="15"/>
      <c r="W1058" t="s">
        <v>1141</v>
      </c>
    </row>
    <row r="1059" spans="1:23">
      <c r="I1059" s="16"/>
      <c r="J1059" s="75"/>
      <c r="K1059" s="15" t="s">
        <v>245</v>
      </c>
      <c r="L1059" s="2" t="s">
        <v>1576</v>
      </c>
      <c r="M1059" s="15"/>
      <c r="W1059" t="s">
        <v>1141</v>
      </c>
    </row>
    <row r="1060" spans="1:23">
      <c r="A1060" s="262" t="s">
        <v>4043</v>
      </c>
      <c r="I1060" s="16"/>
      <c r="J1060" s="75"/>
      <c r="K1060" s="15"/>
      <c r="L1060" s="15"/>
      <c r="M1060" s="15"/>
      <c r="W1060" t="s">
        <v>1141</v>
      </c>
    </row>
    <row r="1061" spans="1:23">
      <c r="C1061" s="3" t="s">
        <v>3347</v>
      </c>
      <c r="I1061" s="16"/>
      <c r="J1061" s="75"/>
      <c r="M1061" s="37" t="s">
        <v>1741</v>
      </c>
      <c r="N1061" s="15"/>
      <c r="O1061" s="15"/>
      <c r="P1061" s="15"/>
      <c r="Q1061" s="15"/>
      <c r="W1061" t="s">
        <v>1141</v>
      </c>
    </row>
    <row r="1062" spans="1:23">
      <c r="I1062" s="16"/>
      <c r="J1062" s="75"/>
      <c r="M1062" s="37"/>
      <c r="N1062" s="121" t="s">
        <v>140</v>
      </c>
      <c r="O1062" s="2" t="s">
        <v>1197</v>
      </c>
      <c r="P1062" s="10" t="s">
        <v>431</v>
      </c>
      <c r="Q1062" s="15"/>
      <c r="W1062" t="s">
        <v>1141</v>
      </c>
    </row>
    <row r="1063" spans="1:23">
      <c r="I1063" s="16"/>
      <c r="J1063" s="75"/>
      <c r="K1063" s="37" t="s">
        <v>1741</v>
      </c>
      <c r="L1063" s="15"/>
      <c r="M1063" s="17" t="s">
        <v>1197</v>
      </c>
      <c r="N1063" s="26" t="s">
        <v>3348</v>
      </c>
      <c r="O1063" t="s">
        <v>245</v>
      </c>
      <c r="P1063" s="2" t="s">
        <v>1519</v>
      </c>
      <c r="Q1063" s="15"/>
      <c r="R1063" s="15"/>
      <c r="S1063" s="15"/>
      <c r="W1063" t="s">
        <v>1141</v>
      </c>
    </row>
    <row r="1064" spans="1:23">
      <c r="I1064" s="16"/>
      <c r="J1064" s="75"/>
      <c r="K1064" s="17" t="s">
        <v>1197</v>
      </c>
      <c r="L1064" t="s">
        <v>1482</v>
      </c>
      <c r="M1064" s="15" t="s">
        <v>245</v>
      </c>
      <c r="N1064" s="29" t="s">
        <v>1876</v>
      </c>
      <c r="O1064" t="s">
        <v>245</v>
      </c>
      <c r="P1064" s="78" t="s">
        <v>1484</v>
      </c>
      <c r="Q1064" s="2" t="s">
        <v>1197</v>
      </c>
      <c r="R1064" t="s">
        <v>854</v>
      </c>
      <c r="S1064" s="15"/>
      <c r="W1064" t="s">
        <v>1141</v>
      </c>
    </row>
    <row r="1065" spans="1:23">
      <c r="I1065" s="16"/>
      <c r="J1065" s="75"/>
      <c r="K1065" s="15" t="s">
        <v>245</v>
      </c>
      <c r="L1065" s="95" t="s">
        <v>526</v>
      </c>
      <c r="M1065" s="15" t="s">
        <v>245</v>
      </c>
      <c r="N1065" s="2" t="s">
        <v>1014</v>
      </c>
      <c r="O1065" t="s">
        <v>245</v>
      </c>
      <c r="Q1065" t="s">
        <v>245</v>
      </c>
      <c r="R1065" s="2" t="s">
        <v>445</v>
      </c>
      <c r="S1065" s="15"/>
      <c r="W1065" t="s">
        <v>1141</v>
      </c>
    </row>
    <row r="1066" spans="1:23">
      <c r="I1066" s="16"/>
      <c r="J1066" s="75"/>
      <c r="K1066" s="15" t="s">
        <v>245</v>
      </c>
      <c r="L1066" s="92" t="s">
        <v>606</v>
      </c>
      <c r="M1066" s="15" t="s">
        <v>245</v>
      </c>
      <c r="N1066" s="9" t="s">
        <v>558</v>
      </c>
      <c r="O1066" s="2" t="s">
        <v>1197</v>
      </c>
      <c r="P1066" s="10" t="s">
        <v>286</v>
      </c>
      <c r="Q1066" t="s">
        <v>245</v>
      </c>
      <c r="S1066" s="15"/>
      <c r="W1066" t="s">
        <v>1141</v>
      </c>
    </row>
    <row r="1067" spans="1:23">
      <c r="I1067" s="16"/>
      <c r="J1067" s="75"/>
      <c r="K1067" s="15"/>
      <c r="L1067" s="92"/>
      <c r="M1067" s="15"/>
      <c r="N1067" s="80"/>
      <c r="O1067" t="s">
        <v>245</v>
      </c>
      <c r="P1067" s="2" t="s">
        <v>817</v>
      </c>
      <c r="Q1067" s="2" t="s">
        <v>1197</v>
      </c>
      <c r="R1067" s="85" t="s">
        <v>1055</v>
      </c>
      <c r="S1067" s="15"/>
      <c r="W1067" t="s">
        <v>1141</v>
      </c>
    </row>
    <row r="1068" spans="1:23">
      <c r="I1068" s="16"/>
      <c r="J1068" s="75"/>
      <c r="K1068" s="15"/>
      <c r="L1068" s="92"/>
      <c r="M1068" s="15"/>
      <c r="N1068" s="80"/>
      <c r="O1068" t="s">
        <v>245</v>
      </c>
      <c r="P1068" s="80" t="s">
        <v>1485</v>
      </c>
      <c r="Q1068" t="s">
        <v>245</v>
      </c>
      <c r="R1068" s="85" t="s">
        <v>1056</v>
      </c>
      <c r="S1068" s="15"/>
      <c r="W1068" t="s">
        <v>1141</v>
      </c>
    </row>
    <row r="1069" spans="1:23">
      <c r="I1069" s="16"/>
      <c r="J1069" s="75"/>
      <c r="K1069" s="15"/>
      <c r="L1069" s="15"/>
      <c r="M1069" s="15" t="s">
        <v>245</v>
      </c>
      <c r="Q1069" t="s">
        <v>245</v>
      </c>
      <c r="S1069" s="15"/>
      <c r="W1069" t="s">
        <v>1141</v>
      </c>
    </row>
    <row r="1070" spans="1:23">
      <c r="I1070" s="16"/>
      <c r="J1070" s="75"/>
      <c r="M1070" s="17" t="s">
        <v>1197</v>
      </c>
      <c r="N1070" t="s">
        <v>1198</v>
      </c>
      <c r="O1070" s="2" t="s">
        <v>1197</v>
      </c>
      <c r="P1070" s="2" t="s">
        <v>1199</v>
      </c>
      <c r="Q1070" s="2" t="s">
        <v>1197</v>
      </c>
      <c r="R1070" s="80" t="s">
        <v>1486</v>
      </c>
      <c r="S1070" s="15"/>
      <c r="W1070" t="s">
        <v>1141</v>
      </c>
    </row>
    <row r="1071" spans="1:23">
      <c r="I1071" s="16"/>
      <c r="J1071" s="75"/>
      <c r="M1071" s="15" t="s">
        <v>245</v>
      </c>
      <c r="N1071" s="29" t="s">
        <v>829</v>
      </c>
      <c r="O1071" t="s">
        <v>245</v>
      </c>
      <c r="P1071" s="10" t="s">
        <v>1478</v>
      </c>
      <c r="Q1071" t="s">
        <v>245</v>
      </c>
      <c r="R1071" s="78" t="s">
        <v>1487</v>
      </c>
      <c r="S1071" s="15"/>
      <c r="W1071" t="s">
        <v>1141</v>
      </c>
    </row>
    <row r="1072" spans="1:23">
      <c r="I1072" s="16"/>
      <c r="J1072" s="75"/>
      <c r="M1072" s="15" t="s">
        <v>245</v>
      </c>
      <c r="N1072" t="s">
        <v>830</v>
      </c>
      <c r="O1072" t="s">
        <v>245</v>
      </c>
      <c r="P1072" s="78" t="s">
        <v>1483</v>
      </c>
      <c r="Q1072" s="213" t="s">
        <v>413</v>
      </c>
      <c r="R1072" s="15"/>
      <c r="S1072" s="15"/>
      <c r="W1072" t="s">
        <v>1141</v>
      </c>
    </row>
    <row r="1073" spans="1:23">
      <c r="I1073" s="16"/>
      <c r="J1073" s="75"/>
      <c r="M1073" s="15"/>
      <c r="O1073" t="s">
        <v>245</v>
      </c>
      <c r="P1073" t="s">
        <v>1260</v>
      </c>
      <c r="Q1073" s="2" t="s">
        <v>1197</v>
      </c>
      <c r="R1073" s="271" t="s">
        <v>3854</v>
      </c>
      <c r="W1073" t="s">
        <v>1141</v>
      </c>
    </row>
    <row r="1074" spans="1:23" s="261" customFormat="1">
      <c r="I1074" s="16"/>
      <c r="J1074" s="75"/>
      <c r="M1074" s="15"/>
      <c r="N1074" s="15"/>
      <c r="O1074" s="15"/>
      <c r="P1074" s="15"/>
      <c r="Q1074" s="263">
        <v>1</v>
      </c>
      <c r="R1074" s="271" t="s">
        <v>3855</v>
      </c>
      <c r="W1074" s="261" t="s">
        <v>1141</v>
      </c>
    </row>
    <row r="1075" spans="1:23">
      <c r="A1075" s="262" t="s">
        <v>4043</v>
      </c>
      <c r="I1075" s="16"/>
      <c r="J1075" s="75"/>
      <c r="W1075" t="s">
        <v>1141</v>
      </c>
    </row>
    <row r="1076" spans="1:23">
      <c r="C1076" s="5" t="s">
        <v>3349</v>
      </c>
      <c r="I1076" s="16"/>
      <c r="J1076" s="75"/>
      <c r="K1076" s="37" t="s">
        <v>1741</v>
      </c>
      <c r="L1076" s="15"/>
      <c r="O1076" s="15"/>
      <c r="W1076" t="s">
        <v>1141</v>
      </c>
    </row>
    <row r="1077" spans="1:23">
      <c r="I1077" s="16"/>
      <c r="J1077" s="75"/>
      <c r="K1077" s="17" t="s">
        <v>1197</v>
      </c>
      <c r="L1077" s="10" t="s">
        <v>416</v>
      </c>
      <c r="M1077" s="2" t="s">
        <v>1197</v>
      </c>
      <c r="N1077" s="10" t="s">
        <v>586</v>
      </c>
      <c r="O1077" s="15"/>
      <c r="W1077" t="s">
        <v>1141</v>
      </c>
    </row>
    <row r="1078" spans="1:23">
      <c r="I1078" s="16"/>
      <c r="J1078" s="75"/>
      <c r="K1078" s="15" t="s">
        <v>245</v>
      </c>
      <c r="L1078" s="2" t="s">
        <v>200</v>
      </c>
      <c r="M1078" t="s">
        <v>245</v>
      </c>
      <c r="N1078" s="29" t="s">
        <v>92</v>
      </c>
      <c r="O1078" s="15"/>
      <c r="W1078" t="s">
        <v>1141</v>
      </c>
    </row>
    <row r="1079" spans="1:23">
      <c r="I1079" s="16"/>
      <c r="J1079" s="75"/>
      <c r="K1079" s="15" t="s">
        <v>245</v>
      </c>
      <c r="L1079" s="2" t="s">
        <v>654</v>
      </c>
      <c r="M1079" t="s">
        <v>245</v>
      </c>
      <c r="N1079" s="10" t="s">
        <v>1110</v>
      </c>
      <c r="O1079" s="15"/>
      <c r="W1079" t="s">
        <v>1141</v>
      </c>
    </row>
    <row r="1080" spans="1:23">
      <c r="I1080" s="16"/>
      <c r="J1080" s="75"/>
      <c r="K1080" s="15" t="s">
        <v>245</v>
      </c>
      <c r="L1080" s="10" t="s">
        <v>972</v>
      </c>
      <c r="M1080" t="s">
        <v>245</v>
      </c>
      <c r="N1080" s="92" t="s">
        <v>2956</v>
      </c>
      <c r="O1080" s="15"/>
      <c r="W1080" t="s">
        <v>1141</v>
      </c>
    </row>
    <row r="1081" spans="1:23">
      <c r="I1081" s="16"/>
      <c r="J1081" s="75"/>
      <c r="K1081" s="15"/>
      <c r="L1081" s="15"/>
      <c r="M1081" t="s">
        <v>245</v>
      </c>
      <c r="O1081" s="15"/>
      <c r="W1081" t="s">
        <v>1141</v>
      </c>
    </row>
    <row r="1082" spans="1:23">
      <c r="I1082" s="16"/>
      <c r="J1082" s="75"/>
      <c r="M1082" s="17" t="s">
        <v>1197</v>
      </c>
      <c r="N1082" t="s">
        <v>1198</v>
      </c>
      <c r="O1082" s="15"/>
      <c r="W1082" t="s">
        <v>1141</v>
      </c>
    </row>
    <row r="1083" spans="1:23">
      <c r="I1083" s="16"/>
      <c r="J1083" s="75"/>
      <c r="M1083" s="15" t="s">
        <v>245</v>
      </c>
      <c r="N1083" s="29" t="s">
        <v>829</v>
      </c>
      <c r="O1083" s="15"/>
      <c r="W1083" t="s">
        <v>1141</v>
      </c>
    </row>
    <row r="1084" spans="1:23">
      <c r="A1084" s="262" t="s">
        <v>4043</v>
      </c>
      <c r="I1084" s="16"/>
      <c r="J1084" s="75"/>
      <c r="M1084" s="15"/>
      <c r="O1084" s="15"/>
      <c r="W1084" t="s">
        <v>1141</v>
      </c>
    </row>
    <row r="1085" spans="1:23">
      <c r="C1085" s="34" t="s">
        <v>699</v>
      </c>
      <c r="I1085" s="16"/>
      <c r="J1085" s="75"/>
      <c r="M1085" s="37" t="s">
        <v>1741</v>
      </c>
      <c r="N1085" s="15"/>
      <c r="O1085" s="15"/>
      <c r="W1085" t="s">
        <v>1141</v>
      </c>
    </row>
    <row r="1086" spans="1:23">
      <c r="I1086" s="16"/>
      <c r="J1086" s="75"/>
      <c r="M1086" s="17" t="s">
        <v>1197</v>
      </c>
      <c r="N1086" s="10" t="s">
        <v>421</v>
      </c>
      <c r="O1086" s="15"/>
      <c r="W1086" t="s">
        <v>1141</v>
      </c>
    </row>
    <row r="1087" spans="1:23">
      <c r="I1087" s="16"/>
      <c r="J1087" s="75"/>
      <c r="M1087" s="15" t="s">
        <v>245</v>
      </c>
      <c r="N1087" s="140" t="s">
        <v>3819</v>
      </c>
      <c r="O1087" s="15"/>
      <c r="W1087" t="s">
        <v>1141</v>
      </c>
    </row>
    <row r="1088" spans="1:23">
      <c r="I1088" s="16"/>
      <c r="J1088" s="75"/>
      <c r="M1088" s="15" t="s">
        <v>245</v>
      </c>
      <c r="N1088" s="92" t="s">
        <v>2985</v>
      </c>
      <c r="O1088" s="15"/>
      <c r="W1088" t="s">
        <v>1141</v>
      </c>
    </row>
    <row r="1089" spans="1:23">
      <c r="A1089" s="262" t="s">
        <v>4043</v>
      </c>
      <c r="I1089" s="16"/>
      <c r="J1089" s="75"/>
      <c r="M1089" s="15"/>
      <c r="N1089" s="15"/>
      <c r="O1089" s="15"/>
      <c r="W1089" t="s">
        <v>1141</v>
      </c>
    </row>
    <row r="1090" spans="1:23">
      <c r="C1090" s="86" t="s">
        <v>1458</v>
      </c>
      <c r="I1090" s="16"/>
      <c r="J1090" s="75"/>
      <c r="M1090" s="37" t="s">
        <v>1741</v>
      </c>
      <c r="N1090" s="15"/>
      <c r="O1090" s="15"/>
      <c r="W1090" t="s">
        <v>1141</v>
      </c>
    </row>
    <row r="1091" spans="1:23">
      <c r="I1091" s="16"/>
      <c r="J1091" s="75"/>
      <c r="M1091" s="17" t="s">
        <v>1197</v>
      </c>
      <c r="N1091" t="s">
        <v>692</v>
      </c>
      <c r="O1091" s="15"/>
      <c r="W1091" t="s">
        <v>1141</v>
      </c>
    </row>
    <row r="1092" spans="1:23">
      <c r="I1092" s="16"/>
      <c r="J1092" s="75"/>
      <c r="M1092" s="15" t="s">
        <v>245</v>
      </c>
      <c r="N1092" s="4" t="s">
        <v>3805</v>
      </c>
      <c r="O1092" s="15"/>
      <c r="W1092" t="s">
        <v>1141</v>
      </c>
    </row>
    <row r="1093" spans="1:23">
      <c r="I1093" s="16"/>
      <c r="J1093" s="75"/>
      <c r="M1093" s="15" t="s">
        <v>245</v>
      </c>
      <c r="N1093" s="92" t="s">
        <v>2984</v>
      </c>
      <c r="O1093" s="15"/>
      <c r="W1093" t="s">
        <v>1141</v>
      </c>
    </row>
    <row r="1094" spans="1:23">
      <c r="I1094" s="16"/>
      <c r="J1094" s="75"/>
      <c r="M1094" s="15" t="s">
        <v>245</v>
      </c>
      <c r="N1094" s="92" t="s">
        <v>2916</v>
      </c>
      <c r="O1094" s="15"/>
      <c r="W1094" t="s">
        <v>1141</v>
      </c>
    </row>
    <row r="1095" spans="1:23">
      <c r="A1095" s="262" t="s">
        <v>4043</v>
      </c>
      <c r="I1095" s="16"/>
      <c r="J1095" s="75"/>
      <c r="M1095" s="15"/>
      <c r="N1095" s="15"/>
      <c r="O1095" s="15"/>
      <c r="W1095" t="s">
        <v>1141</v>
      </c>
    </row>
    <row r="1096" spans="1:23">
      <c r="C1096" s="8" t="s">
        <v>3350</v>
      </c>
      <c r="I1096" s="37" t="s">
        <v>1741</v>
      </c>
      <c r="J1096" s="15"/>
      <c r="K1096" s="37" t="s">
        <v>1741</v>
      </c>
      <c r="L1096" s="15"/>
      <c r="M1096" s="15"/>
      <c r="N1096" s="121" t="s">
        <v>140</v>
      </c>
      <c r="W1096" t="s">
        <v>1141</v>
      </c>
    </row>
    <row r="1097" spans="1:23">
      <c r="I1097" s="15" t="s">
        <v>245</v>
      </c>
      <c r="J1097" t="s">
        <v>657</v>
      </c>
      <c r="K1097" s="17" t="s">
        <v>1197</v>
      </c>
      <c r="L1097" s="10" t="s">
        <v>1270</v>
      </c>
      <c r="M1097" s="15"/>
      <c r="W1097" t="s">
        <v>1141</v>
      </c>
    </row>
    <row r="1098" spans="1:23">
      <c r="I1098" s="15" t="s">
        <v>245</v>
      </c>
      <c r="J1098" s="224" t="s">
        <v>3163</v>
      </c>
      <c r="K1098" s="15" t="s">
        <v>245</v>
      </c>
      <c r="L1098" t="s">
        <v>813</v>
      </c>
      <c r="M1098" s="15"/>
      <c r="W1098" t="s">
        <v>1141</v>
      </c>
    </row>
    <row r="1099" spans="1:23">
      <c r="I1099" s="15"/>
      <c r="J1099" s="15"/>
      <c r="K1099" s="15" t="s">
        <v>245</v>
      </c>
      <c r="L1099" s="91" t="s">
        <v>188</v>
      </c>
      <c r="M1099" s="15"/>
      <c r="W1099" t="s">
        <v>1141</v>
      </c>
    </row>
    <row r="1100" spans="1:23">
      <c r="I1100" s="16"/>
      <c r="J1100" s="121" t="s">
        <v>140</v>
      </c>
      <c r="K1100" s="15" t="s">
        <v>245</v>
      </c>
      <c r="L1100" s="2" t="s">
        <v>812</v>
      </c>
      <c r="M1100" s="15"/>
      <c r="W1100" t="s">
        <v>1141</v>
      </c>
    </row>
    <row r="1101" spans="1:23">
      <c r="H1101" s="121" t="s">
        <v>140</v>
      </c>
      <c r="I1101" s="16"/>
      <c r="J1101" s="75"/>
      <c r="K1101" s="15" t="s">
        <v>245</v>
      </c>
      <c r="L1101" t="s">
        <v>1179</v>
      </c>
      <c r="M1101" s="15"/>
      <c r="W1101" t="s">
        <v>1141</v>
      </c>
    </row>
    <row r="1102" spans="1:23">
      <c r="H1102" s="121"/>
      <c r="I1102" s="16"/>
      <c r="J1102" s="75"/>
      <c r="K1102" s="15" t="s">
        <v>245</v>
      </c>
      <c r="L1102" s="180" t="s">
        <v>2451</v>
      </c>
      <c r="M1102" s="15"/>
    </row>
    <row r="1103" spans="1:23">
      <c r="G1103" s="37" t="s">
        <v>1741</v>
      </c>
      <c r="H1103" s="15"/>
      <c r="I1103" s="15"/>
      <c r="J1103" s="15"/>
      <c r="K1103" s="15"/>
      <c r="L1103" s="15"/>
      <c r="M1103" s="15"/>
      <c r="W1103" t="s">
        <v>1141</v>
      </c>
    </row>
    <row r="1104" spans="1:23">
      <c r="G1104" s="17" t="s">
        <v>1197</v>
      </c>
      <c r="H1104" s="26" t="s">
        <v>2450</v>
      </c>
      <c r="I1104" s="2" t="s">
        <v>1197</v>
      </c>
      <c r="J1104" t="s">
        <v>494</v>
      </c>
      <c r="K1104" s="2" t="s">
        <v>1197</v>
      </c>
      <c r="L1104" t="s">
        <v>542</v>
      </c>
      <c r="M1104" s="15"/>
      <c r="W1104" t="s">
        <v>1141</v>
      </c>
    </row>
    <row r="1105" spans="1:23">
      <c r="G1105" s="15" t="s">
        <v>245</v>
      </c>
      <c r="H1105" s="26" t="s">
        <v>1851</v>
      </c>
      <c r="I1105" t="s">
        <v>245</v>
      </c>
      <c r="J1105" s="26" t="s">
        <v>1861</v>
      </c>
      <c r="K1105" t="s">
        <v>245</v>
      </c>
      <c r="L1105" s="29" t="s">
        <v>1347</v>
      </c>
      <c r="M1105" s="15"/>
      <c r="W1105" t="s">
        <v>1141</v>
      </c>
    </row>
    <row r="1106" spans="1:23">
      <c r="G1106" s="15" t="s">
        <v>245</v>
      </c>
      <c r="H1106" s="92" t="s">
        <v>339</v>
      </c>
      <c r="I1106" t="s">
        <v>245</v>
      </c>
      <c r="J1106" t="s">
        <v>989</v>
      </c>
      <c r="K1106" t="s">
        <v>245</v>
      </c>
      <c r="L1106" s="92" t="s">
        <v>761</v>
      </c>
      <c r="M1106" s="15"/>
      <c r="W1106" t="s">
        <v>1141</v>
      </c>
    </row>
    <row r="1107" spans="1:23">
      <c r="G1107" s="15" t="s">
        <v>245</v>
      </c>
      <c r="H1107" s="92" t="s">
        <v>760</v>
      </c>
      <c r="I1107" t="s">
        <v>245</v>
      </c>
      <c r="J1107" s="92" t="s">
        <v>607</v>
      </c>
      <c r="K1107" t="s">
        <v>245</v>
      </c>
      <c r="L1107" s="92" t="s">
        <v>606</v>
      </c>
      <c r="M1107" s="15"/>
      <c r="W1107" t="s">
        <v>1141</v>
      </c>
    </row>
    <row r="1108" spans="1:23">
      <c r="G1108" s="15"/>
      <c r="H1108" s="15"/>
      <c r="I1108" t="s">
        <v>245</v>
      </c>
      <c r="J1108" s="92" t="s">
        <v>608</v>
      </c>
      <c r="K1108" t="s">
        <v>245</v>
      </c>
      <c r="L1108" s="180" t="s">
        <v>2446</v>
      </c>
      <c r="M1108" s="15"/>
      <c r="W1108" t="s">
        <v>1141</v>
      </c>
    </row>
    <row r="1109" spans="1:23">
      <c r="I1109" t="s">
        <v>245</v>
      </c>
      <c r="J1109" s="180" t="s">
        <v>2446</v>
      </c>
      <c r="K1109" s="2" t="s">
        <v>1197</v>
      </c>
      <c r="L1109" s="10" t="s">
        <v>744</v>
      </c>
      <c r="M1109" s="15"/>
      <c r="W1109" t="s">
        <v>1141</v>
      </c>
    </row>
    <row r="1110" spans="1:23">
      <c r="I1110" s="15"/>
      <c r="J1110" s="15"/>
      <c r="K1110" t="s">
        <v>245</v>
      </c>
      <c r="L1110" s="2" t="s">
        <v>1576</v>
      </c>
      <c r="M1110" s="15"/>
      <c r="W1110" t="s">
        <v>1141</v>
      </c>
    </row>
    <row r="1111" spans="1:23">
      <c r="I1111" s="16"/>
      <c r="J1111" s="75"/>
      <c r="K1111" s="15"/>
      <c r="L1111" s="15"/>
      <c r="M1111" s="15"/>
      <c r="W1111" t="s">
        <v>1141</v>
      </c>
    </row>
    <row r="1112" spans="1:23">
      <c r="A1112" s="262" t="s">
        <v>4043</v>
      </c>
      <c r="I1112" s="16"/>
      <c r="J1112" s="75"/>
      <c r="L1112" s="2"/>
      <c r="W1112" t="s">
        <v>1141</v>
      </c>
    </row>
    <row r="1113" spans="1:23">
      <c r="C1113" s="3" t="s">
        <v>3351</v>
      </c>
      <c r="I1113" s="16"/>
      <c r="J1113" s="75"/>
      <c r="K1113" s="15"/>
      <c r="L1113" s="15"/>
      <c r="M1113" s="15"/>
      <c r="N1113" s="15"/>
      <c r="O1113" s="15"/>
      <c r="W1113" t="s">
        <v>1141</v>
      </c>
    </row>
    <row r="1114" spans="1:23">
      <c r="I1114" s="37" t="s">
        <v>1741</v>
      </c>
      <c r="J1114" s="15"/>
      <c r="K1114" s="2" t="s">
        <v>1197</v>
      </c>
      <c r="L1114" t="s">
        <v>542</v>
      </c>
      <c r="M1114" s="2" t="s">
        <v>1197</v>
      </c>
      <c r="N1114" s="10" t="s">
        <v>421</v>
      </c>
      <c r="O1114" s="15"/>
      <c r="W1114" t="s">
        <v>1141</v>
      </c>
    </row>
    <row r="1115" spans="1:23">
      <c r="I1115" s="17" t="s">
        <v>1197</v>
      </c>
      <c r="J1115" t="s">
        <v>494</v>
      </c>
      <c r="K1115" t="s">
        <v>245</v>
      </c>
      <c r="L1115" s="95" t="s">
        <v>526</v>
      </c>
      <c r="M1115" t="s">
        <v>245</v>
      </c>
      <c r="N1115" s="140" t="s">
        <v>3819</v>
      </c>
      <c r="O1115" s="15"/>
      <c r="W1115" t="s">
        <v>1141</v>
      </c>
    </row>
    <row r="1116" spans="1:23">
      <c r="I1116" s="15" t="s">
        <v>245</v>
      </c>
      <c r="J1116" t="s">
        <v>1861</v>
      </c>
      <c r="K1116" t="s">
        <v>245</v>
      </c>
      <c r="L1116" s="65" t="s">
        <v>580</v>
      </c>
      <c r="M1116" t="s">
        <v>245</v>
      </c>
      <c r="N1116" s="92" t="s">
        <v>1395</v>
      </c>
      <c r="O1116" s="15"/>
      <c r="W1116" t="s">
        <v>1141</v>
      </c>
    </row>
    <row r="1117" spans="1:23">
      <c r="I1117" s="15" t="s">
        <v>245</v>
      </c>
      <c r="J1117" t="s">
        <v>989</v>
      </c>
      <c r="K1117" t="s">
        <v>245</v>
      </c>
      <c r="L1117" s="92" t="s">
        <v>761</v>
      </c>
      <c r="M1117" t="s">
        <v>245</v>
      </c>
      <c r="N1117" s="92" t="s">
        <v>338</v>
      </c>
      <c r="O1117" s="15"/>
      <c r="W1117" t="s">
        <v>1141</v>
      </c>
    </row>
    <row r="1118" spans="1:23">
      <c r="I1118" s="15" t="s">
        <v>245</v>
      </c>
      <c r="J1118" s="92" t="s">
        <v>607</v>
      </c>
      <c r="K1118" t="s">
        <v>245</v>
      </c>
      <c r="L1118" s="92" t="s">
        <v>606</v>
      </c>
      <c r="M1118" t="s">
        <v>245</v>
      </c>
      <c r="N1118" s="4" t="s">
        <v>3824</v>
      </c>
      <c r="O1118" s="15"/>
      <c r="W1118" t="s">
        <v>1141</v>
      </c>
    </row>
    <row r="1119" spans="1:23">
      <c r="I1119" s="15" t="s">
        <v>245</v>
      </c>
      <c r="J1119" s="92" t="s">
        <v>608</v>
      </c>
      <c r="K1119" t="s">
        <v>245</v>
      </c>
      <c r="L1119" s="96" t="s">
        <v>54</v>
      </c>
      <c r="M1119" t="s">
        <v>245</v>
      </c>
      <c r="N1119" s="9" t="s">
        <v>770</v>
      </c>
      <c r="O1119" s="15"/>
      <c r="W1119" t="s">
        <v>1141</v>
      </c>
    </row>
    <row r="1120" spans="1:23">
      <c r="I1120" s="15" t="s">
        <v>245</v>
      </c>
      <c r="J1120" s="10" t="s">
        <v>1877</v>
      </c>
      <c r="K1120" t="s">
        <v>245</v>
      </c>
      <c r="L1120" s="4" t="s">
        <v>2434</v>
      </c>
      <c r="M1120" t="s">
        <v>245</v>
      </c>
      <c r="N1120" s="58" t="s">
        <v>1710</v>
      </c>
      <c r="O1120" s="15"/>
      <c r="W1120" t="s">
        <v>1141</v>
      </c>
    </row>
    <row r="1121" spans="9:23">
      <c r="I1121" s="15" t="s">
        <v>245</v>
      </c>
      <c r="J1121" t="s">
        <v>853</v>
      </c>
      <c r="K1121" t="s">
        <v>245</v>
      </c>
      <c r="L1121" s="9" t="s">
        <v>1871</v>
      </c>
      <c r="M1121" t="s">
        <v>245</v>
      </c>
      <c r="O1121" s="15"/>
      <c r="W1121" t="s">
        <v>1141</v>
      </c>
    </row>
    <row r="1122" spans="9:23">
      <c r="I1122" s="15" t="s">
        <v>245</v>
      </c>
      <c r="J1122" t="s">
        <v>1488</v>
      </c>
      <c r="K1122" t="s">
        <v>245</v>
      </c>
      <c r="L1122" s="2" t="s">
        <v>519</v>
      </c>
      <c r="M1122" s="2" t="s">
        <v>1197</v>
      </c>
      <c r="N1122" s="10" t="s">
        <v>422</v>
      </c>
      <c r="O1122" s="15"/>
      <c r="W1122" t="s">
        <v>1141</v>
      </c>
    </row>
    <row r="1123" spans="9:23">
      <c r="I1123" s="15"/>
      <c r="J1123" s="15"/>
      <c r="K1123" s="15" t="s">
        <v>245</v>
      </c>
      <c r="L1123" s="1"/>
      <c r="M1123" t="s">
        <v>245</v>
      </c>
      <c r="N1123" s="4" t="s">
        <v>3804</v>
      </c>
      <c r="O1123" s="15"/>
      <c r="W1123" t="s">
        <v>1141</v>
      </c>
    </row>
    <row r="1124" spans="9:23">
      <c r="J1124" s="121" t="s">
        <v>140</v>
      </c>
      <c r="K1124" s="17" t="s">
        <v>1197</v>
      </c>
      <c r="L1124" s="10" t="s">
        <v>744</v>
      </c>
      <c r="M1124" t="s">
        <v>245</v>
      </c>
      <c r="N1124" t="s">
        <v>1268</v>
      </c>
      <c r="O1124" s="15"/>
      <c r="W1124" t="s">
        <v>1141</v>
      </c>
    </row>
    <row r="1125" spans="9:23">
      <c r="K1125" s="15" t="s">
        <v>245</v>
      </c>
      <c r="L1125" s="2" t="s">
        <v>1878</v>
      </c>
      <c r="M1125" t="s">
        <v>245</v>
      </c>
      <c r="N1125" s="26" t="s">
        <v>2915</v>
      </c>
      <c r="O1125" s="15"/>
      <c r="W1125" t="s">
        <v>1141</v>
      </c>
    </row>
    <row r="1126" spans="9:23">
      <c r="I1126" s="2"/>
      <c r="K1126" s="15" t="s">
        <v>245</v>
      </c>
      <c r="L1126" s="92" t="s">
        <v>841</v>
      </c>
      <c r="M1126" t="s">
        <v>245</v>
      </c>
      <c r="N1126" s="121" t="s">
        <v>140</v>
      </c>
      <c r="O1126" s="15"/>
      <c r="W1126" t="s">
        <v>1141</v>
      </c>
    </row>
    <row r="1127" spans="9:23">
      <c r="J1127" s="2"/>
      <c r="K1127" s="15" t="s">
        <v>245</v>
      </c>
      <c r="L1127" s="2" t="s">
        <v>1648</v>
      </c>
      <c r="M1127" s="2" t="s">
        <v>1197</v>
      </c>
      <c r="N1127" t="s">
        <v>692</v>
      </c>
      <c r="O1127" s="15"/>
      <c r="W1127" t="s">
        <v>1141</v>
      </c>
    </row>
    <row r="1128" spans="9:23">
      <c r="K1128" s="15" t="s">
        <v>245</v>
      </c>
      <c r="L1128" s="2" t="s">
        <v>651</v>
      </c>
      <c r="M1128" t="s">
        <v>245</v>
      </c>
      <c r="N1128" s="4" t="s">
        <v>3805</v>
      </c>
      <c r="O1128" s="15"/>
      <c r="W1128" t="s">
        <v>1141</v>
      </c>
    </row>
    <row r="1129" spans="9:23">
      <c r="I1129" s="2"/>
      <c r="K1129" s="15" t="s">
        <v>245</v>
      </c>
      <c r="L1129" s="10" t="s">
        <v>971</v>
      </c>
      <c r="M1129" t="s">
        <v>245</v>
      </c>
      <c r="N1129" s="92" t="s">
        <v>2914</v>
      </c>
      <c r="O1129" s="15"/>
      <c r="W1129" t="s">
        <v>1141</v>
      </c>
    </row>
    <row r="1130" spans="9:23">
      <c r="K1130" s="15" t="s">
        <v>245</v>
      </c>
      <c r="L1130" s="121" t="s">
        <v>140</v>
      </c>
      <c r="M1130" t="s">
        <v>245</v>
      </c>
      <c r="N1130" s="92" t="s">
        <v>2913</v>
      </c>
      <c r="O1130" s="15"/>
      <c r="W1130" t="s">
        <v>1141</v>
      </c>
    </row>
    <row r="1131" spans="9:23">
      <c r="K1131" s="15" t="s">
        <v>245</v>
      </c>
      <c r="M1131" t="s">
        <v>245</v>
      </c>
      <c r="N1131" s="4" t="s">
        <v>66</v>
      </c>
      <c r="O1131" s="15"/>
      <c r="W1131" t="s">
        <v>1141</v>
      </c>
    </row>
    <row r="1132" spans="9:23">
      <c r="I1132" s="2"/>
      <c r="J1132" s="78"/>
      <c r="K1132" s="15" t="s">
        <v>245</v>
      </c>
      <c r="M1132" t="s">
        <v>245</v>
      </c>
      <c r="N1132" s="58" t="s">
        <v>3826</v>
      </c>
      <c r="O1132" s="15"/>
      <c r="W1132" t="s">
        <v>1141</v>
      </c>
    </row>
    <row r="1133" spans="9:23">
      <c r="K1133" s="15" t="s">
        <v>245</v>
      </c>
      <c r="M1133" t="s">
        <v>245</v>
      </c>
      <c r="N1133" s="58"/>
      <c r="O1133" s="15"/>
      <c r="W1133" t="s">
        <v>1141</v>
      </c>
    </row>
    <row r="1134" spans="9:23">
      <c r="K1134" s="15" t="s">
        <v>245</v>
      </c>
      <c r="M1134" s="2" t="s">
        <v>1197</v>
      </c>
      <c r="N1134" s="10" t="s">
        <v>424</v>
      </c>
      <c r="O1134" s="15"/>
      <c r="W1134" t="s">
        <v>1141</v>
      </c>
    </row>
    <row r="1135" spans="9:23">
      <c r="K1135" s="15" t="s">
        <v>245</v>
      </c>
      <c r="M1135" t="s">
        <v>245</v>
      </c>
      <c r="N1135" s="4" t="s">
        <v>1873</v>
      </c>
      <c r="O1135" s="15"/>
      <c r="W1135" t="s">
        <v>1141</v>
      </c>
    </row>
    <row r="1136" spans="9:23">
      <c r="K1136" s="15" t="s">
        <v>245</v>
      </c>
      <c r="N1136" s="10"/>
      <c r="O1136" s="15"/>
      <c r="W1136" t="s">
        <v>1141</v>
      </c>
    </row>
    <row r="1137" spans="9:23">
      <c r="J1137" s="78"/>
      <c r="K1137" s="2" t="s">
        <v>1197</v>
      </c>
      <c r="L1137" s="10" t="s">
        <v>416</v>
      </c>
      <c r="M1137" s="2" t="s">
        <v>1197</v>
      </c>
      <c r="N1137" s="10" t="s">
        <v>201</v>
      </c>
      <c r="O1137" s="15"/>
      <c r="W1137" t="s">
        <v>1141</v>
      </c>
    </row>
    <row r="1138" spans="9:23">
      <c r="K1138" s="15" t="s">
        <v>245</v>
      </c>
      <c r="L1138" s="29" t="s">
        <v>200</v>
      </c>
      <c r="M1138" t="s">
        <v>245</v>
      </c>
      <c r="N1138" s="29" t="s">
        <v>70</v>
      </c>
      <c r="O1138" s="15"/>
      <c r="W1138" t="s">
        <v>1141</v>
      </c>
    </row>
    <row r="1139" spans="9:23">
      <c r="I1139" s="2"/>
      <c r="K1139" s="15" t="s">
        <v>245</v>
      </c>
      <c r="L1139" s="29" t="s">
        <v>654</v>
      </c>
      <c r="M1139" t="s">
        <v>245</v>
      </c>
      <c r="N1139" s="29" t="s">
        <v>1014</v>
      </c>
      <c r="O1139" s="15"/>
      <c r="W1139" t="s">
        <v>1141</v>
      </c>
    </row>
    <row r="1140" spans="9:23">
      <c r="K1140" s="15" t="s">
        <v>245</v>
      </c>
      <c r="L1140" s="10" t="s">
        <v>972</v>
      </c>
      <c r="M1140" t="s">
        <v>245</v>
      </c>
      <c r="N1140" s="9" t="s">
        <v>558</v>
      </c>
      <c r="O1140" s="15"/>
      <c r="W1140" t="s">
        <v>1141</v>
      </c>
    </row>
    <row r="1141" spans="9:23">
      <c r="K1141" s="15" t="s">
        <v>245</v>
      </c>
      <c r="M1141" t="s">
        <v>245</v>
      </c>
      <c r="N1141" s="10"/>
      <c r="O1141" s="15"/>
      <c r="W1141" t="s">
        <v>1141</v>
      </c>
    </row>
    <row r="1142" spans="9:23">
      <c r="I1142" s="2"/>
      <c r="J1142" s="78"/>
      <c r="K1142" s="15" t="s">
        <v>245</v>
      </c>
      <c r="M1142" s="2" t="s">
        <v>1197</v>
      </c>
      <c r="N1142" s="10" t="s">
        <v>198</v>
      </c>
      <c r="O1142" s="15"/>
      <c r="W1142" t="s">
        <v>1141</v>
      </c>
    </row>
    <row r="1143" spans="9:23">
      <c r="K1143" s="15" t="s">
        <v>245</v>
      </c>
      <c r="M1143" t="s">
        <v>245</v>
      </c>
      <c r="N1143" s="29" t="s">
        <v>5</v>
      </c>
      <c r="O1143" s="15"/>
      <c r="W1143" t="s">
        <v>1141</v>
      </c>
    </row>
    <row r="1144" spans="9:23">
      <c r="K1144" s="15" t="s">
        <v>245</v>
      </c>
      <c r="M1144" t="s">
        <v>245</v>
      </c>
      <c r="N1144" s="29" t="s">
        <v>1013</v>
      </c>
      <c r="O1144" s="15"/>
      <c r="W1144" t="s">
        <v>1141</v>
      </c>
    </row>
    <row r="1145" spans="9:23">
      <c r="K1145" s="15" t="s">
        <v>245</v>
      </c>
      <c r="M1145" t="s">
        <v>245</v>
      </c>
      <c r="N1145" s="9" t="s">
        <v>585</v>
      </c>
      <c r="O1145" s="15"/>
      <c r="W1145" t="s">
        <v>1141</v>
      </c>
    </row>
    <row r="1146" spans="9:23">
      <c r="K1146" s="15" t="s">
        <v>245</v>
      </c>
      <c r="M1146" t="s">
        <v>245</v>
      </c>
      <c r="N1146" s="10"/>
      <c r="O1146" s="15"/>
      <c r="W1146" t="s">
        <v>1141</v>
      </c>
    </row>
    <row r="1147" spans="9:23">
      <c r="K1147" s="15" t="s">
        <v>245</v>
      </c>
      <c r="L1147" s="2"/>
      <c r="M1147" s="2" t="s">
        <v>1197</v>
      </c>
      <c r="N1147" s="10" t="s">
        <v>586</v>
      </c>
      <c r="O1147" s="15"/>
      <c r="W1147" t="s">
        <v>1141</v>
      </c>
    </row>
    <row r="1148" spans="9:23">
      <c r="K1148" s="15" t="s">
        <v>245</v>
      </c>
      <c r="L1148" s="78"/>
      <c r="M1148" t="s">
        <v>245</v>
      </c>
      <c r="N1148" s="2" t="s">
        <v>1577</v>
      </c>
      <c r="O1148" s="15"/>
      <c r="W1148" t="s">
        <v>1141</v>
      </c>
    </row>
    <row r="1149" spans="9:23">
      <c r="K1149" s="15" t="s">
        <v>245</v>
      </c>
      <c r="L1149" s="2"/>
      <c r="M1149" t="s">
        <v>245</v>
      </c>
      <c r="N1149" s="100" t="s">
        <v>743</v>
      </c>
      <c r="O1149" s="15"/>
      <c r="W1149" t="s">
        <v>1141</v>
      </c>
    </row>
    <row r="1150" spans="9:23">
      <c r="K1150" s="15" t="s">
        <v>245</v>
      </c>
      <c r="L1150" s="2"/>
      <c r="M1150" t="s">
        <v>245</v>
      </c>
      <c r="N1150" s="10" t="s">
        <v>1110</v>
      </c>
      <c r="O1150" s="15"/>
      <c r="W1150" t="s">
        <v>1141</v>
      </c>
    </row>
    <row r="1151" spans="9:23">
      <c r="K1151" s="15" t="s">
        <v>245</v>
      </c>
      <c r="L1151" s="1"/>
      <c r="M1151" t="s">
        <v>245</v>
      </c>
      <c r="N1151" s="92" t="s">
        <v>2956</v>
      </c>
      <c r="O1151" s="15"/>
      <c r="W1151" t="s">
        <v>1141</v>
      </c>
    </row>
    <row r="1152" spans="9:23">
      <c r="K1152" s="15" t="s">
        <v>245</v>
      </c>
      <c r="M1152" t="s">
        <v>245</v>
      </c>
      <c r="O1152" s="15"/>
      <c r="W1152" t="s">
        <v>1141</v>
      </c>
    </row>
    <row r="1153" spans="9:23">
      <c r="K1153" s="15" t="s">
        <v>245</v>
      </c>
      <c r="M1153" s="2" t="s">
        <v>1197</v>
      </c>
      <c r="N1153" t="s">
        <v>1198</v>
      </c>
      <c r="O1153" s="15"/>
      <c r="W1153" t="s">
        <v>1141</v>
      </c>
    </row>
    <row r="1154" spans="9:23">
      <c r="K1154" s="15" t="s">
        <v>245</v>
      </c>
      <c r="M1154" t="s">
        <v>245</v>
      </c>
      <c r="N1154" s="29" t="s">
        <v>829</v>
      </c>
      <c r="O1154" s="15"/>
      <c r="W1154" t="s">
        <v>1141</v>
      </c>
    </row>
    <row r="1155" spans="9:23">
      <c r="K1155" s="15" t="s">
        <v>245</v>
      </c>
      <c r="M1155" t="s">
        <v>245</v>
      </c>
      <c r="N1155" s="10" t="s">
        <v>830</v>
      </c>
      <c r="O1155" s="15"/>
      <c r="W1155" t="s">
        <v>1141</v>
      </c>
    </row>
    <row r="1156" spans="9:23">
      <c r="K1156" s="15" t="s">
        <v>245</v>
      </c>
      <c r="N1156" s="10"/>
      <c r="O1156" s="15"/>
      <c r="W1156" t="s">
        <v>1141</v>
      </c>
    </row>
    <row r="1157" spans="9:23">
      <c r="K1157" s="2" t="s">
        <v>1197</v>
      </c>
      <c r="L1157" s="10" t="s">
        <v>1749</v>
      </c>
      <c r="M1157" s="2" t="s">
        <v>1197</v>
      </c>
      <c r="N1157" s="10" t="s">
        <v>271</v>
      </c>
      <c r="O1157" s="15"/>
      <c r="W1157" t="s">
        <v>1141</v>
      </c>
    </row>
    <row r="1158" spans="9:23">
      <c r="K1158" s="15" t="s">
        <v>245</v>
      </c>
      <c r="L1158" s="92" t="s">
        <v>1111</v>
      </c>
      <c r="M1158" t="s">
        <v>245</v>
      </c>
      <c r="N1158" s="10" t="s">
        <v>1261</v>
      </c>
      <c r="O1158" s="15"/>
      <c r="W1158" t="s">
        <v>1141</v>
      </c>
    </row>
    <row r="1159" spans="9:23">
      <c r="K1159" s="15" t="s">
        <v>245</v>
      </c>
      <c r="L1159" s="135" t="s">
        <v>686</v>
      </c>
      <c r="M1159" t="s">
        <v>245</v>
      </c>
      <c r="N1159" s="10" t="s">
        <v>520</v>
      </c>
      <c r="O1159" s="15"/>
      <c r="W1159" t="s">
        <v>1141</v>
      </c>
    </row>
    <row r="1160" spans="9:23">
      <c r="K1160" s="15" t="s">
        <v>245</v>
      </c>
      <c r="L1160" s="2" t="s">
        <v>1778</v>
      </c>
      <c r="M1160" t="s">
        <v>245</v>
      </c>
      <c r="N1160" s="10"/>
      <c r="O1160" s="15"/>
      <c r="W1160" t="s">
        <v>1141</v>
      </c>
    </row>
    <row r="1161" spans="9:23">
      <c r="K1161" s="15" t="s">
        <v>245</v>
      </c>
      <c r="L1161" s="1" t="s">
        <v>381</v>
      </c>
      <c r="M1161" s="2" t="s">
        <v>1197</v>
      </c>
      <c r="N1161" s="10" t="s">
        <v>272</v>
      </c>
      <c r="O1161" s="15"/>
      <c r="W1161" t="s">
        <v>1141</v>
      </c>
    </row>
    <row r="1162" spans="9:23">
      <c r="K1162" s="15" t="s">
        <v>245</v>
      </c>
      <c r="L1162" s="10" t="s">
        <v>558</v>
      </c>
      <c r="M1162" s="15" t="s">
        <v>245</v>
      </c>
      <c r="N1162" s="10" t="s">
        <v>826</v>
      </c>
      <c r="O1162" s="15"/>
      <c r="W1162" t="s">
        <v>1141</v>
      </c>
    </row>
    <row r="1163" spans="9:23">
      <c r="I1163" s="2"/>
      <c r="K1163" s="15"/>
      <c r="L1163" s="15"/>
      <c r="M1163" s="15" t="s">
        <v>245</v>
      </c>
      <c r="N1163" s="10" t="s">
        <v>1742</v>
      </c>
      <c r="O1163" s="15"/>
      <c r="W1163" t="s">
        <v>1141</v>
      </c>
    </row>
    <row r="1164" spans="9:23">
      <c r="L1164" s="2"/>
      <c r="M1164" s="15" t="s">
        <v>245</v>
      </c>
      <c r="N1164" s="10" t="s">
        <v>827</v>
      </c>
      <c r="O1164" s="15"/>
      <c r="W1164" t="s">
        <v>1141</v>
      </c>
    </row>
    <row r="1165" spans="9:23">
      <c r="M1165" s="15" t="s">
        <v>245</v>
      </c>
      <c r="N1165" s="10"/>
      <c r="O1165" s="15"/>
      <c r="W1165" t="s">
        <v>1141</v>
      </c>
    </row>
    <row r="1166" spans="9:23">
      <c r="I1166" s="2"/>
      <c r="M1166" s="2" t="s">
        <v>1197</v>
      </c>
      <c r="N1166" s="10" t="s">
        <v>1794</v>
      </c>
      <c r="O1166" s="15"/>
      <c r="W1166" t="s">
        <v>1141</v>
      </c>
    </row>
    <row r="1167" spans="9:23">
      <c r="M1167" s="15" t="s">
        <v>245</v>
      </c>
      <c r="N1167" s="10" t="s">
        <v>1757</v>
      </c>
      <c r="O1167" s="15"/>
      <c r="W1167" t="s">
        <v>1141</v>
      </c>
    </row>
    <row r="1168" spans="9:23">
      <c r="J1168" s="92"/>
      <c r="M1168" s="15" t="s">
        <v>245</v>
      </c>
      <c r="N1168" s="10" t="s">
        <v>1582</v>
      </c>
      <c r="O1168" s="15"/>
      <c r="W1168" t="s">
        <v>1141</v>
      </c>
    </row>
    <row r="1169" spans="1:23">
      <c r="M1169" s="15" t="s">
        <v>245</v>
      </c>
      <c r="N1169" t="s">
        <v>390</v>
      </c>
      <c r="O1169" s="15"/>
      <c r="W1169" t="s">
        <v>1141</v>
      </c>
    </row>
    <row r="1170" spans="1:23">
      <c r="M1170" s="15" t="s">
        <v>245</v>
      </c>
      <c r="N1170" t="s">
        <v>828</v>
      </c>
      <c r="O1170" s="15"/>
      <c r="W1170" t="s">
        <v>1141</v>
      </c>
    </row>
    <row r="1171" spans="1:23">
      <c r="A1171" s="262" t="s">
        <v>4043</v>
      </c>
      <c r="M1171" s="15"/>
      <c r="N1171" s="15"/>
      <c r="O1171" s="15"/>
      <c r="W1171" t="s">
        <v>1141</v>
      </c>
    </row>
    <row r="1172" spans="1:23">
      <c r="C1172" s="28" t="s">
        <v>1459</v>
      </c>
      <c r="O1172" s="37" t="s">
        <v>1741</v>
      </c>
      <c r="P1172" s="15"/>
      <c r="Q1172" s="15"/>
      <c r="W1172" t="s">
        <v>1141</v>
      </c>
    </row>
    <row r="1173" spans="1:23">
      <c r="O1173" s="17" t="s">
        <v>1197</v>
      </c>
      <c r="P1173" s="10" t="s">
        <v>428</v>
      </c>
      <c r="Q1173" s="15"/>
      <c r="W1173" t="s">
        <v>1141</v>
      </c>
    </row>
    <row r="1174" spans="1:23">
      <c r="I1174" s="2"/>
      <c r="K1174" s="2"/>
      <c r="O1174" s="15" t="s">
        <v>245</v>
      </c>
      <c r="P1174" s="4" t="s">
        <v>3815</v>
      </c>
      <c r="Q1174" s="15"/>
      <c r="W1174" t="s">
        <v>1141</v>
      </c>
    </row>
    <row r="1175" spans="1:23">
      <c r="A1175" s="262" t="s">
        <v>4043</v>
      </c>
      <c r="J1175" s="2"/>
      <c r="O1175" s="15"/>
      <c r="P1175" s="157"/>
      <c r="Q1175" s="15"/>
      <c r="W1175" t="s">
        <v>1141</v>
      </c>
    </row>
    <row r="1176" spans="1:23">
      <c r="C1176" s="86" t="s">
        <v>1716</v>
      </c>
      <c r="J1176" s="31"/>
      <c r="M1176" s="37" t="s">
        <v>1741</v>
      </c>
      <c r="N1176" s="15"/>
      <c r="O1176" s="15"/>
      <c r="P1176" s="157"/>
      <c r="Q1176" s="15"/>
      <c r="W1176" t="s">
        <v>1141</v>
      </c>
    </row>
    <row r="1177" spans="1:23">
      <c r="M1177" s="17" t="s">
        <v>1197</v>
      </c>
      <c r="N1177" s="10" t="s">
        <v>421</v>
      </c>
      <c r="O1177" s="2" t="s">
        <v>1197</v>
      </c>
      <c r="P1177" s="10" t="s">
        <v>429</v>
      </c>
      <c r="Q1177" s="15"/>
      <c r="W1177" t="s">
        <v>1141</v>
      </c>
    </row>
    <row r="1178" spans="1:23">
      <c r="J1178" s="58"/>
      <c r="M1178" s="15" t="s">
        <v>245</v>
      </c>
      <c r="N1178" s="4" t="s">
        <v>3803</v>
      </c>
      <c r="O1178" t="s">
        <v>245</v>
      </c>
      <c r="P1178" s="4" t="s">
        <v>3827</v>
      </c>
      <c r="Q1178" s="15"/>
      <c r="W1178" t="s">
        <v>1141</v>
      </c>
    </row>
    <row r="1179" spans="1:23">
      <c r="I1179" s="16"/>
      <c r="J1179" s="75"/>
      <c r="M1179" s="15" t="s">
        <v>245</v>
      </c>
      <c r="N1179" s="92" t="s">
        <v>1395</v>
      </c>
      <c r="O1179" t="s">
        <v>245</v>
      </c>
      <c r="P1179" s="29"/>
      <c r="Q1179" s="15"/>
      <c r="W1179" t="s">
        <v>1141</v>
      </c>
    </row>
    <row r="1180" spans="1:23">
      <c r="I1180" s="16"/>
      <c r="J1180" s="75"/>
      <c r="M1180" s="15" t="s">
        <v>245</v>
      </c>
      <c r="N1180" s="92" t="s">
        <v>338</v>
      </c>
      <c r="O1180" s="2" t="s">
        <v>1197</v>
      </c>
      <c r="P1180" s="10" t="s">
        <v>428</v>
      </c>
      <c r="Q1180" s="15"/>
      <c r="W1180" t="s">
        <v>1141</v>
      </c>
    </row>
    <row r="1181" spans="1:23">
      <c r="I1181" s="16"/>
      <c r="J1181" s="75"/>
      <c r="M1181" s="15" t="s">
        <v>245</v>
      </c>
      <c r="N1181" s="4" t="s">
        <v>3824</v>
      </c>
      <c r="O1181" t="s">
        <v>245</v>
      </c>
      <c r="P1181" s="4" t="s">
        <v>3815</v>
      </c>
      <c r="Q1181" s="15"/>
      <c r="W1181" t="s">
        <v>1141</v>
      </c>
    </row>
    <row r="1182" spans="1:23">
      <c r="I1182" s="16"/>
      <c r="J1182" s="75"/>
      <c r="M1182" s="15" t="s">
        <v>245</v>
      </c>
      <c r="N1182" s="9" t="s">
        <v>770</v>
      </c>
      <c r="O1182" t="s">
        <v>245</v>
      </c>
      <c r="P1182" s="29"/>
      <c r="Q1182" s="15"/>
      <c r="W1182" t="s">
        <v>1141</v>
      </c>
    </row>
    <row r="1183" spans="1:23">
      <c r="I1183" s="16"/>
      <c r="J1183" s="75"/>
      <c r="M1183" s="15"/>
      <c r="N1183" s="15"/>
      <c r="O1183" s="2" t="s">
        <v>1197</v>
      </c>
      <c r="P1183" t="s">
        <v>1437</v>
      </c>
      <c r="Q1183" s="15"/>
      <c r="W1183" t="s">
        <v>1141</v>
      </c>
    </row>
    <row r="1184" spans="1:23">
      <c r="I1184" s="16"/>
      <c r="J1184" s="75"/>
      <c r="O1184" t="s">
        <v>245</v>
      </c>
      <c r="P1184" s="4" t="s">
        <v>3816</v>
      </c>
      <c r="Q1184" s="15"/>
      <c r="W1184" t="s">
        <v>1141</v>
      </c>
    </row>
    <row r="1185" spans="1:23">
      <c r="A1185" s="262" t="s">
        <v>4043</v>
      </c>
      <c r="I1185" s="16"/>
      <c r="J1185" s="75"/>
      <c r="O1185" s="15"/>
      <c r="P1185" s="15"/>
      <c r="Q1185" s="15"/>
      <c r="W1185" t="s">
        <v>1141</v>
      </c>
    </row>
    <row r="1186" spans="1:23">
      <c r="C1186" s="86" t="s">
        <v>1717</v>
      </c>
      <c r="I1186" s="16"/>
      <c r="J1186" s="75"/>
      <c r="K1186" s="37" t="s">
        <v>1741</v>
      </c>
      <c r="L1186" s="15"/>
      <c r="M1186" s="15"/>
      <c r="W1186" t="s">
        <v>1141</v>
      </c>
    </row>
    <row r="1187" spans="1:23">
      <c r="I1187" s="16"/>
      <c r="J1187" s="75"/>
      <c r="K1187" s="17" t="s">
        <v>1197</v>
      </c>
      <c r="L1187" s="10" t="s">
        <v>744</v>
      </c>
      <c r="M1187" s="15"/>
      <c r="W1187" t="s">
        <v>1141</v>
      </c>
    </row>
    <row r="1188" spans="1:23">
      <c r="I1188" s="16"/>
      <c r="J1188" s="75"/>
      <c r="K1188" s="15" t="s">
        <v>245</v>
      </c>
      <c r="L1188" s="2" t="s">
        <v>1878</v>
      </c>
      <c r="M1188" s="15"/>
      <c r="W1188" t="s">
        <v>1141</v>
      </c>
    </row>
    <row r="1189" spans="1:23">
      <c r="I1189" s="16"/>
      <c r="J1189" s="75"/>
      <c r="K1189" s="15" t="s">
        <v>245</v>
      </c>
      <c r="L1189" s="92" t="s">
        <v>329</v>
      </c>
      <c r="M1189" s="15"/>
      <c r="W1189" t="s">
        <v>1141</v>
      </c>
    </row>
    <row r="1190" spans="1:23">
      <c r="I1190" s="16"/>
      <c r="J1190" s="75"/>
      <c r="K1190" s="15" t="s">
        <v>245</v>
      </c>
      <c r="L1190" s="2" t="s">
        <v>1996</v>
      </c>
      <c r="M1190" s="15"/>
      <c r="W1190" t="s">
        <v>1141</v>
      </c>
    </row>
    <row r="1191" spans="1:23">
      <c r="I1191" s="16"/>
      <c r="J1191" s="75"/>
      <c r="K1191" s="15" t="s">
        <v>245</v>
      </c>
      <c r="L1191" s="10" t="s">
        <v>971</v>
      </c>
      <c r="M1191" s="15"/>
      <c r="W1191" t="s">
        <v>1141</v>
      </c>
    </row>
    <row r="1192" spans="1:23">
      <c r="A1192" s="262" t="s">
        <v>4043</v>
      </c>
      <c r="I1192" s="16"/>
      <c r="J1192" s="75"/>
      <c r="K1192" s="15"/>
      <c r="L1192" s="15"/>
      <c r="M1192" s="15"/>
      <c r="W1192" t="s">
        <v>1141</v>
      </c>
    </row>
    <row r="1193" spans="1:23">
      <c r="C1193" s="28" t="s">
        <v>1718</v>
      </c>
      <c r="F1193" s="28"/>
      <c r="I1193" s="16"/>
      <c r="J1193" s="75"/>
      <c r="M1193" s="37" t="s">
        <v>1741</v>
      </c>
      <c r="N1193" s="15"/>
      <c r="W1193" t="s">
        <v>1141</v>
      </c>
    </row>
    <row r="1194" spans="1:23">
      <c r="I1194" s="16"/>
      <c r="J1194" s="75"/>
      <c r="L1194" s="92"/>
      <c r="M1194" s="17" t="s">
        <v>1197</v>
      </c>
      <c r="N1194" t="s">
        <v>692</v>
      </c>
      <c r="W1194" t="s">
        <v>1141</v>
      </c>
    </row>
    <row r="1195" spans="1:23">
      <c r="I1195" s="16"/>
      <c r="J1195" s="75"/>
      <c r="M1195" s="15" t="s">
        <v>245</v>
      </c>
      <c r="N1195" s="29" t="s">
        <v>423</v>
      </c>
      <c r="W1195" t="s">
        <v>1141</v>
      </c>
    </row>
    <row r="1196" spans="1:23">
      <c r="I1196" s="16"/>
      <c r="J1196" s="75"/>
      <c r="L1196" s="92"/>
      <c r="M1196" s="15" t="s">
        <v>245</v>
      </c>
      <c r="N1196" s="92" t="s">
        <v>1914</v>
      </c>
      <c r="W1196" t="s">
        <v>1141</v>
      </c>
    </row>
    <row r="1197" spans="1:23">
      <c r="I1197" s="16"/>
      <c r="J1197" s="75"/>
      <c r="M1197" s="37" t="s">
        <v>1741</v>
      </c>
      <c r="N1197" s="15"/>
      <c r="W1197" t="s">
        <v>1141</v>
      </c>
    </row>
    <row r="1198" spans="1:23">
      <c r="I1198" s="16"/>
      <c r="J1198" s="75"/>
      <c r="M1198" s="17" t="s">
        <v>1197</v>
      </c>
      <c r="N1198" s="10" t="s">
        <v>586</v>
      </c>
      <c r="W1198" t="s">
        <v>1141</v>
      </c>
    </row>
    <row r="1199" spans="1:23">
      <c r="I1199" s="16"/>
      <c r="J1199" s="75"/>
      <c r="M1199" s="15" t="s">
        <v>245</v>
      </c>
      <c r="N1199" s="2" t="s">
        <v>1577</v>
      </c>
      <c r="W1199" t="s">
        <v>1141</v>
      </c>
    </row>
    <row r="1200" spans="1:23">
      <c r="I1200" s="16"/>
      <c r="J1200" s="75"/>
      <c r="M1200" s="15" t="s">
        <v>245</v>
      </c>
      <c r="N1200" s="100" t="s">
        <v>743</v>
      </c>
      <c r="W1200" t="s">
        <v>1141</v>
      </c>
    </row>
    <row r="1201" spans="1:23">
      <c r="A1201" s="262" t="s">
        <v>4043</v>
      </c>
      <c r="I1201" s="16"/>
      <c r="J1201" s="75"/>
      <c r="M1201" s="15"/>
      <c r="N1201" s="15"/>
      <c r="W1201" t="s">
        <v>1141</v>
      </c>
    </row>
    <row r="1202" spans="1:23">
      <c r="C1202" s="28" t="s">
        <v>1719</v>
      </c>
      <c r="G1202" s="37"/>
      <c r="H1202" s="37"/>
      <c r="I1202" s="37" t="s">
        <v>1741</v>
      </c>
      <c r="J1202" s="15"/>
      <c r="K1202" s="15"/>
      <c r="N1202" s="121" t="s">
        <v>140</v>
      </c>
      <c r="W1202" t="s">
        <v>1141</v>
      </c>
    </row>
    <row r="1203" spans="1:23">
      <c r="G1203" s="17" t="s">
        <v>1197</v>
      </c>
      <c r="H1203" s="10" t="s">
        <v>419</v>
      </c>
      <c r="I1203" s="2" t="s">
        <v>1197</v>
      </c>
      <c r="J1203" s="10" t="s">
        <v>493</v>
      </c>
      <c r="K1203" s="15"/>
      <c r="M1203" s="2" t="s">
        <v>1197</v>
      </c>
      <c r="N1203" s="203" t="s">
        <v>2924</v>
      </c>
      <c r="W1203" t="s">
        <v>1141</v>
      </c>
    </row>
    <row r="1204" spans="1:23">
      <c r="G1204" s="15" t="s">
        <v>245</v>
      </c>
      <c r="H1204" t="s">
        <v>1851</v>
      </c>
      <c r="I1204" t="s">
        <v>245</v>
      </c>
      <c r="J1204" s="10" t="s">
        <v>1603</v>
      </c>
      <c r="K1204" s="15"/>
      <c r="M1204" s="1">
        <v>1</v>
      </c>
      <c r="N1204" s="203" t="s">
        <v>2793</v>
      </c>
      <c r="W1204" t="s">
        <v>1141</v>
      </c>
    </row>
    <row r="1205" spans="1:23">
      <c r="G1205" s="15" t="s">
        <v>245</v>
      </c>
      <c r="H1205" s="92" t="s">
        <v>1429</v>
      </c>
      <c r="I1205" t="s">
        <v>245</v>
      </c>
      <c r="J1205" s="10"/>
      <c r="K1205" s="15"/>
      <c r="M1205" t="s">
        <v>245</v>
      </c>
      <c r="N1205" s="197" t="s">
        <v>2493</v>
      </c>
      <c r="W1205" t="s">
        <v>1141</v>
      </c>
    </row>
    <row r="1206" spans="1:23">
      <c r="G1206" s="15" t="s">
        <v>245</v>
      </c>
      <c r="H1206" s="92" t="s">
        <v>1428</v>
      </c>
      <c r="I1206" s="2" t="s">
        <v>1197</v>
      </c>
      <c r="J1206" s="10" t="s">
        <v>1634</v>
      </c>
      <c r="K1206" s="15"/>
      <c r="W1206" t="s">
        <v>1141</v>
      </c>
    </row>
    <row r="1207" spans="1:23">
      <c r="G1207" s="15" t="s">
        <v>245</v>
      </c>
      <c r="H1207" s="92" t="s">
        <v>331</v>
      </c>
      <c r="I1207" t="s">
        <v>245</v>
      </c>
      <c r="J1207" t="s">
        <v>1850</v>
      </c>
      <c r="K1207" s="15"/>
      <c r="W1207" t="s">
        <v>1141</v>
      </c>
    </row>
    <row r="1208" spans="1:23">
      <c r="G1208" s="15" t="s">
        <v>245</v>
      </c>
      <c r="H1208" s="10" t="s">
        <v>420</v>
      </c>
      <c r="I1208" t="s">
        <v>245</v>
      </c>
      <c r="K1208" s="15"/>
      <c r="W1208" t="s">
        <v>1141</v>
      </c>
    </row>
    <row r="1209" spans="1:23">
      <c r="G1209" s="15" t="s">
        <v>245</v>
      </c>
      <c r="H1209" s="58" t="s">
        <v>1511</v>
      </c>
      <c r="I1209" s="2" t="s">
        <v>1197</v>
      </c>
      <c r="J1209" t="s">
        <v>494</v>
      </c>
      <c r="K1209" s="15"/>
      <c r="W1209" t="s">
        <v>1141</v>
      </c>
    </row>
    <row r="1210" spans="1:23">
      <c r="G1210" s="15"/>
      <c r="H1210" s="15"/>
      <c r="I1210" t="s">
        <v>245</v>
      </c>
      <c r="J1210" t="s">
        <v>1861</v>
      </c>
      <c r="K1210" s="15"/>
      <c r="W1210" t="s">
        <v>1141</v>
      </c>
    </row>
    <row r="1211" spans="1:23">
      <c r="A1211" s="262" t="s">
        <v>4043</v>
      </c>
      <c r="G1211" s="16"/>
      <c r="H1211" s="16"/>
      <c r="I1211" s="15"/>
      <c r="J1211" s="15"/>
      <c r="K1211" s="15"/>
      <c r="W1211" t="s">
        <v>1141</v>
      </c>
    </row>
    <row r="1212" spans="1:23">
      <c r="C1212" s="5" t="s">
        <v>753</v>
      </c>
      <c r="G1212" s="16"/>
      <c r="H1212" s="16"/>
      <c r="K1212" s="16"/>
      <c r="O1212" s="37" t="s">
        <v>1741</v>
      </c>
      <c r="P1212" s="15"/>
      <c r="Q1212" s="15"/>
      <c r="R1212" s="15"/>
      <c r="S1212" s="15"/>
      <c r="W1212" t="s">
        <v>1141</v>
      </c>
    </row>
    <row r="1213" spans="1:23">
      <c r="C1213" s="28"/>
      <c r="G1213" s="16"/>
      <c r="H1213" s="16"/>
      <c r="K1213" s="16"/>
      <c r="O1213" s="15" t="s">
        <v>1197</v>
      </c>
      <c r="P1213" s="2" t="s">
        <v>1199</v>
      </c>
      <c r="Q1213" s="2" t="s">
        <v>1197</v>
      </c>
      <c r="R1213" t="s">
        <v>854</v>
      </c>
      <c r="S1213" s="15"/>
      <c r="W1213" t="s">
        <v>1141</v>
      </c>
    </row>
    <row r="1214" spans="1:23">
      <c r="C1214" s="28"/>
      <c r="G1214" s="16"/>
      <c r="H1214" s="16"/>
      <c r="K1214" s="16"/>
      <c r="O1214" s="15" t="s">
        <v>245</v>
      </c>
      <c r="P1214" s="10" t="s">
        <v>1478</v>
      </c>
      <c r="Q1214" t="s">
        <v>245</v>
      </c>
      <c r="R1214" s="2" t="s">
        <v>445</v>
      </c>
      <c r="S1214" s="15"/>
      <c r="W1214" t="s">
        <v>1141</v>
      </c>
    </row>
    <row r="1215" spans="1:23">
      <c r="C1215" s="28"/>
      <c r="G1215" s="16"/>
      <c r="H1215" s="16"/>
      <c r="K1215" s="16"/>
      <c r="O1215" s="15" t="s">
        <v>245</v>
      </c>
      <c r="P1215" s="78" t="s">
        <v>750</v>
      </c>
      <c r="Q1215" t="s">
        <v>245</v>
      </c>
      <c r="S1215" s="15"/>
      <c r="W1215" t="s">
        <v>1141</v>
      </c>
    </row>
    <row r="1216" spans="1:23">
      <c r="C1216" s="28"/>
      <c r="G1216" s="16"/>
      <c r="H1216" s="16"/>
      <c r="K1216" s="16"/>
      <c r="O1216" s="15" t="s">
        <v>245</v>
      </c>
      <c r="P1216" s="78" t="s">
        <v>751</v>
      </c>
      <c r="Q1216" s="2" t="s">
        <v>1197</v>
      </c>
      <c r="R1216" s="85" t="s">
        <v>1055</v>
      </c>
      <c r="S1216" s="15"/>
      <c r="W1216" t="s">
        <v>1141</v>
      </c>
    </row>
    <row r="1217" spans="1:23">
      <c r="C1217" s="28"/>
      <c r="G1217" s="16"/>
      <c r="H1217" s="16"/>
      <c r="K1217" s="16"/>
      <c r="O1217" s="15" t="s">
        <v>245</v>
      </c>
      <c r="P1217" t="s">
        <v>1260</v>
      </c>
      <c r="Q1217" t="s">
        <v>245</v>
      </c>
      <c r="R1217" s="85" t="s">
        <v>1056</v>
      </c>
      <c r="S1217" s="15"/>
      <c r="W1217" t="s">
        <v>1141</v>
      </c>
    </row>
    <row r="1218" spans="1:23">
      <c r="C1218" s="28"/>
      <c r="G1218" s="16"/>
      <c r="H1218" s="16"/>
      <c r="K1218" s="16"/>
      <c r="O1218" s="15"/>
      <c r="Q1218" t="s">
        <v>245</v>
      </c>
      <c r="S1218" s="15"/>
      <c r="W1218" t="s">
        <v>1141</v>
      </c>
    </row>
    <row r="1219" spans="1:23">
      <c r="C1219" s="28"/>
      <c r="G1219" s="16"/>
      <c r="H1219" s="16"/>
      <c r="K1219" s="16"/>
      <c r="O1219" s="15"/>
      <c r="Q1219" s="2" t="s">
        <v>1197</v>
      </c>
      <c r="R1219" s="80" t="s">
        <v>1486</v>
      </c>
      <c r="S1219" s="15"/>
      <c r="W1219" t="s">
        <v>1141</v>
      </c>
    </row>
    <row r="1220" spans="1:23">
      <c r="G1220" s="16"/>
      <c r="H1220" s="16"/>
      <c r="K1220" s="16"/>
      <c r="O1220" s="15"/>
      <c r="Q1220" t="s">
        <v>245</v>
      </c>
      <c r="R1220" s="78" t="s">
        <v>1487</v>
      </c>
      <c r="S1220" s="15"/>
      <c r="W1220" t="s">
        <v>1141</v>
      </c>
    </row>
    <row r="1221" spans="1:23">
      <c r="G1221" s="16"/>
      <c r="H1221" s="16"/>
      <c r="K1221" s="16"/>
      <c r="O1221" s="15"/>
      <c r="P1221" s="15"/>
      <c r="Q1221" s="15"/>
      <c r="R1221" s="15"/>
      <c r="S1221" s="15"/>
      <c r="W1221" t="s">
        <v>1141</v>
      </c>
    </row>
    <row r="1222" spans="1:23">
      <c r="A1222" s="262" t="s">
        <v>4043</v>
      </c>
      <c r="K1222" s="16"/>
      <c r="W1222" t="s">
        <v>1141</v>
      </c>
    </row>
    <row r="1223" spans="1:23">
      <c r="C1223" s="3" t="s">
        <v>4009</v>
      </c>
      <c r="K1223" s="16"/>
      <c r="L1223" s="16"/>
      <c r="M1223" s="2" t="s">
        <v>1197</v>
      </c>
      <c r="N1223" s="113" t="s">
        <v>460</v>
      </c>
      <c r="O1223" s="37" t="s">
        <v>1741</v>
      </c>
      <c r="P1223" s="15"/>
      <c r="Q1223" s="15"/>
      <c r="W1223" t="s">
        <v>1141</v>
      </c>
    </row>
    <row r="1224" spans="1:23">
      <c r="K1224" s="16"/>
      <c r="L1224" s="16"/>
      <c r="M1224" t="s">
        <v>245</v>
      </c>
      <c r="N1224" s="112" t="s">
        <v>464</v>
      </c>
      <c r="O1224" s="15" t="s">
        <v>1197</v>
      </c>
      <c r="P1224" t="s">
        <v>290</v>
      </c>
      <c r="Q1224" s="15"/>
      <c r="W1224" t="s">
        <v>1141</v>
      </c>
    </row>
    <row r="1225" spans="1:23">
      <c r="K1225" s="16"/>
      <c r="L1225" s="16"/>
      <c r="M1225" t="s">
        <v>245</v>
      </c>
      <c r="O1225" s="15" t="s">
        <v>245</v>
      </c>
      <c r="P1225" s="10" t="s">
        <v>68</v>
      </c>
      <c r="Q1225" s="15"/>
      <c r="W1225" t="s">
        <v>1141</v>
      </c>
    </row>
    <row r="1226" spans="1:23">
      <c r="K1226" s="16"/>
      <c r="L1226" s="16"/>
      <c r="M1226" s="2" t="s">
        <v>1197</v>
      </c>
      <c r="N1226" s="113" t="s">
        <v>461</v>
      </c>
      <c r="O1226" s="15" t="s">
        <v>245</v>
      </c>
      <c r="P1226" s="93" t="s">
        <v>1345</v>
      </c>
      <c r="Q1226" s="15"/>
      <c r="W1226" t="s">
        <v>1141</v>
      </c>
    </row>
    <row r="1227" spans="1:23">
      <c r="K1227" s="15"/>
      <c r="L1227" s="15"/>
      <c r="M1227" t="s">
        <v>245</v>
      </c>
      <c r="N1227" s="112" t="s">
        <v>465</v>
      </c>
      <c r="O1227" s="15" t="s">
        <v>245</v>
      </c>
      <c r="P1227" s="153" t="s">
        <v>55</v>
      </c>
      <c r="Q1227" s="15"/>
      <c r="W1227" t="s">
        <v>1141</v>
      </c>
    </row>
    <row r="1228" spans="1:23">
      <c r="K1228" s="2" t="s">
        <v>1197</v>
      </c>
      <c r="L1228" t="s">
        <v>456</v>
      </c>
      <c r="M1228" t="s">
        <v>245</v>
      </c>
      <c r="O1228" s="15"/>
      <c r="P1228" s="15"/>
      <c r="Q1228" s="15"/>
      <c r="W1228" t="s">
        <v>1141</v>
      </c>
    </row>
    <row r="1229" spans="1:23">
      <c r="K1229" t="s">
        <v>245</v>
      </c>
      <c r="L1229" s="112" t="s">
        <v>457</v>
      </c>
      <c r="M1229" s="15" t="s">
        <v>1197</v>
      </c>
      <c r="N1229" s="113" t="s">
        <v>462</v>
      </c>
      <c r="W1229" t="s">
        <v>1141</v>
      </c>
    </row>
    <row r="1230" spans="1:23">
      <c r="K1230" t="s">
        <v>245</v>
      </c>
      <c r="L1230" s="112" t="s">
        <v>458</v>
      </c>
      <c r="M1230" s="15" t="s">
        <v>245</v>
      </c>
      <c r="N1230" s="112" t="s">
        <v>463</v>
      </c>
      <c r="P1230" s="121" t="s">
        <v>140</v>
      </c>
      <c r="W1230" t="s">
        <v>1141</v>
      </c>
    </row>
    <row r="1231" spans="1:23">
      <c r="H1231" s="121" t="s">
        <v>140</v>
      </c>
      <c r="J1231" s="121" t="s">
        <v>140</v>
      </c>
      <c r="K1231" t="s">
        <v>245</v>
      </c>
      <c r="L1231" s="66" t="s">
        <v>1318</v>
      </c>
      <c r="M1231" s="15" t="s">
        <v>245</v>
      </c>
      <c r="O1231" s="15"/>
      <c r="P1231" s="15"/>
      <c r="Q1231" s="15"/>
      <c r="W1231" t="s">
        <v>1141</v>
      </c>
    </row>
    <row r="1232" spans="1:23">
      <c r="G1232" s="37" t="s">
        <v>1741</v>
      </c>
      <c r="H1232" s="15"/>
      <c r="I1232" s="15"/>
      <c r="J1232" s="15"/>
      <c r="K1232" t="s">
        <v>413</v>
      </c>
      <c r="L1232" s="66"/>
      <c r="M1232" s="15"/>
      <c r="N1232" s="121" t="s">
        <v>140</v>
      </c>
      <c r="O1232" s="2" t="s">
        <v>1197</v>
      </c>
      <c r="P1232" s="10" t="s">
        <v>429</v>
      </c>
      <c r="Q1232" s="15"/>
      <c r="W1232" t="s">
        <v>1141</v>
      </c>
    </row>
    <row r="1233" spans="7:23">
      <c r="G1233" s="17" t="s">
        <v>1197</v>
      </c>
      <c r="H1233" s="10" t="s">
        <v>419</v>
      </c>
      <c r="I1233" s="29" t="s">
        <v>1197</v>
      </c>
      <c r="J1233" s="10" t="s">
        <v>1879</v>
      </c>
      <c r="K1233" s="2" t="s">
        <v>1197</v>
      </c>
      <c r="L1233" s="153" t="s">
        <v>1455</v>
      </c>
      <c r="M1233" s="15"/>
      <c r="N1233" s="15"/>
      <c r="O1233" t="s">
        <v>245</v>
      </c>
      <c r="P1233" s="4" t="s">
        <v>3827</v>
      </c>
      <c r="Q1233" s="15"/>
      <c r="W1233" t="s">
        <v>1141</v>
      </c>
    </row>
    <row r="1234" spans="7:23">
      <c r="G1234" s="15" t="s">
        <v>245</v>
      </c>
      <c r="H1234" t="s">
        <v>1851</v>
      </c>
      <c r="I1234" t="s">
        <v>245</v>
      </c>
      <c r="J1234" t="s">
        <v>1603</v>
      </c>
      <c r="K1234" t="s">
        <v>245</v>
      </c>
      <c r="L1234" s="153" t="s">
        <v>1456</v>
      </c>
      <c r="M1234" s="2" t="s">
        <v>1197</v>
      </c>
      <c r="N1234" s="66" t="s">
        <v>229</v>
      </c>
      <c r="O1234" t="s">
        <v>245</v>
      </c>
      <c r="P1234" s="59" t="s">
        <v>1087</v>
      </c>
      <c r="Q1234" s="15"/>
      <c r="W1234" t="s">
        <v>1141</v>
      </c>
    </row>
    <row r="1235" spans="7:23">
      <c r="G1235" s="15" t="s">
        <v>245</v>
      </c>
      <c r="H1235" s="92" t="s">
        <v>1429</v>
      </c>
      <c r="I1235" t="s">
        <v>245</v>
      </c>
      <c r="J1235" s="92" t="s">
        <v>1706</v>
      </c>
      <c r="K1235" t="s">
        <v>413</v>
      </c>
      <c r="M1235" t="s">
        <v>245</v>
      </c>
      <c r="N1235" s="66" t="s">
        <v>1707</v>
      </c>
      <c r="O1235" t="s">
        <v>245</v>
      </c>
      <c r="P1235" s="62" t="s">
        <v>2951</v>
      </c>
      <c r="Q1235" s="15"/>
      <c r="W1235" t="s">
        <v>1141</v>
      </c>
    </row>
    <row r="1236" spans="7:23">
      <c r="G1236" s="15" t="s">
        <v>245</v>
      </c>
      <c r="H1236" s="92" t="s">
        <v>1428</v>
      </c>
      <c r="I1236" t="s">
        <v>245</v>
      </c>
      <c r="J1236" s="92" t="s">
        <v>1430</v>
      </c>
      <c r="K1236" s="2" t="s">
        <v>1197</v>
      </c>
      <c r="L1236" s="112" t="s">
        <v>466</v>
      </c>
      <c r="M1236" t="s">
        <v>245</v>
      </c>
      <c r="O1236" t="s">
        <v>245</v>
      </c>
      <c r="P1236" s="78" t="s">
        <v>1233</v>
      </c>
      <c r="Q1236" s="15"/>
      <c r="W1236" t="s">
        <v>1141</v>
      </c>
    </row>
    <row r="1237" spans="7:23">
      <c r="G1237" s="15" t="s">
        <v>245</v>
      </c>
      <c r="H1237" s="92" t="s">
        <v>331</v>
      </c>
      <c r="I1237" t="s">
        <v>245</v>
      </c>
      <c r="J1237" s="180" t="s">
        <v>2444</v>
      </c>
      <c r="K1237" t="s">
        <v>245</v>
      </c>
      <c r="L1237" t="s">
        <v>455</v>
      </c>
      <c r="M1237" s="2" t="s">
        <v>1197</v>
      </c>
      <c r="N1237" s="66" t="s">
        <v>321</v>
      </c>
      <c r="O1237" t="s">
        <v>245</v>
      </c>
      <c r="P1237" s="78" t="s">
        <v>1234</v>
      </c>
      <c r="Q1237" s="15"/>
      <c r="W1237" t="s">
        <v>1141</v>
      </c>
    </row>
    <row r="1238" spans="7:23">
      <c r="G1238" s="15" t="s">
        <v>245</v>
      </c>
      <c r="H1238" s="78" t="s">
        <v>2443</v>
      </c>
      <c r="I1238" t="s">
        <v>245</v>
      </c>
      <c r="J1238" t="s">
        <v>1848</v>
      </c>
      <c r="K1238" t="s">
        <v>245</v>
      </c>
      <c r="L1238" s="123" t="s">
        <v>1143</v>
      </c>
      <c r="M1238" t="s">
        <v>245</v>
      </c>
      <c r="N1238" s="66" t="s">
        <v>1708</v>
      </c>
      <c r="O1238" t="s">
        <v>245</v>
      </c>
      <c r="Q1238" s="15"/>
      <c r="W1238" t="s">
        <v>1141</v>
      </c>
    </row>
    <row r="1239" spans="7:23">
      <c r="G1239" s="15" t="s">
        <v>245</v>
      </c>
      <c r="H1239" s="58" t="s">
        <v>1511</v>
      </c>
      <c r="I1239" t="s">
        <v>245</v>
      </c>
      <c r="J1239" s="26" t="s">
        <v>2037</v>
      </c>
      <c r="K1239" t="s">
        <v>245</v>
      </c>
      <c r="L1239" s="58" t="s">
        <v>237</v>
      </c>
      <c r="O1239" s="2" t="s">
        <v>1197</v>
      </c>
      <c r="P1239" s="10" t="s">
        <v>428</v>
      </c>
      <c r="Q1239" s="15"/>
      <c r="W1239" t="s">
        <v>1141</v>
      </c>
    </row>
    <row r="1240" spans="7:23">
      <c r="G1240" s="15" t="s">
        <v>245</v>
      </c>
      <c r="H1240" s="15"/>
      <c r="I1240" s="15" t="s">
        <v>245</v>
      </c>
      <c r="J1240" t="s">
        <v>1139</v>
      </c>
      <c r="K1240" t="s">
        <v>245</v>
      </c>
      <c r="L1240" s="58" t="s">
        <v>135</v>
      </c>
      <c r="O1240" t="s">
        <v>245</v>
      </c>
      <c r="P1240" s="4" t="s">
        <v>3815</v>
      </c>
      <c r="Q1240" s="15"/>
      <c r="W1240" t="s">
        <v>1141</v>
      </c>
    </row>
    <row r="1241" spans="7:23">
      <c r="G1241" t="s">
        <v>245</v>
      </c>
      <c r="H1241" s="180" t="s">
        <v>2445</v>
      </c>
      <c r="I1241" s="15" t="s">
        <v>245</v>
      </c>
      <c r="J1241" s="78" t="s">
        <v>558</v>
      </c>
      <c r="L1241" s="58"/>
      <c r="M1241" s="2" t="s">
        <v>1197</v>
      </c>
      <c r="N1241" s="26" t="s">
        <v>2758</v>
      </c>
      <c r="O1241" t="s">
        <v>245</v>
      </c>
      <c r="P1241" s="59" t="s">
        <v>1374</v>
      </c>
      <c r="Q1241" s="15"/>
      <c r="W1241" t="s">
        <v>1141</v>
      </c>
    </row>
    <row r="1242" spans="7:23">
      <c r="I1242" s="15" t="s">
        <v>245</v>
      </c>
      <c r="K1242" s="2" t="s">
        <v>1197</v>
      </c>
      <c r="L1242" t="s">
        <v>1262</v>
      </c>
      <c r="M1242" t="s">
        <v>245</v>
      </c>
      <c r="N1242" s="4" t="s">
        <v>3803</v>
      </c>
      <c r="O1242" t="s">
        <v>245</v>
      </c>
      <c r="P1242" s="62" t="s">
        <v>1375</v>
      </c>
      <c r="Q1242" s="15"/>
      <c r="W1242" t="s">
        <v>1141</v>
      </c>
    </row>
    <row r="1243" spans="7:23">
      <c r="I1243" s="15" t="s">
        <v>245</v>
      </c>
      <c r="K1243" t="s">
        <v>245</v>
      </c>
      <c r="L1243" s="2" t="s">
        <v>1880</v>
      </c>
      <c r="M1243" t="s">
        <v>245</v>
      </c>
      <c r="N1243" s="135" t="s">
        <v>685</v>
      </c>
      <c r="O1243" t="s">
        <v>245</v>
      </c>
      <c r="P1243" s="62"/>
      <c r="Q1243" s="15"/>
      <c r="R1243" s="15"/>
      <c r="W1243" t="s">
        <v>1141</v>
      </c>
    </row>
    <row r="1244" spans="7:23">
      <c r="I1244" s="15" t="s">
        <v>245</v>
      </c>
      <c r="K1244" t="s">
        <v>245</v>
      </c>
      <c r="L1244" s="193" t="s">
        <v>2678</v>
      </c>
      <c r="M1244" t="s">
        <v>245</v>
      </c>
      <c r="N1244" s="92" t="s">
        <v>0</v>
      </c>
      <c r="O1244" s="2" t="s">
        <v>1197</v>
      </c>
      <c r="P1244" s="26" t="s">
        <v>3376</v>
      </c>
      <c r="Q1244" s="2" t="s">
        <v>1197</v>
      </c>
      <c r="R1244" s="66" t="s">
        <v>254</v>
      </c>
      <c r="S1244" s="15"/>
      <c r="W1244" t="s">
        <v>1141</v>
      </c>
    </row>
    <row r="1245" spans="7:23">
      <c r="I1245" s="15" t="s">
        <v>245</v>
      </c>
      <c r="K1245" t="s">
        <v>245</v>
      </c>
      <c r="M1245" t="s">
        <v>245</v>
      </c>
      <c r="N1245" s="92" t="s">
        <v>338</v>
      </c>
      <c r="O1245" t="s">
        <v>245</v>
      </c>
      <c r="P1245" s="4" t="s">
        <v>3816</v>
      </c>
      <c r="Q1245" s="10" t="s">
        <v>245</v>
      </c>
      <c r="R1245" s="10" t="s">
        <v>427</v>
      </c>
      <c r="S1245" s="15"/>
      <c r="W1245" t="s">
        <v>1141</v>
      </c>
    </row>
    <row r="1246" spans="7:23">
      <c r="I1246" s="15" t="s">
        <v>245</v>
      </c>
      <c r="K1246" s="2" t="s">
        <v>1197</v>
      </c>
      <c r="L1246" s="26" t="s">
        <v>2760</v>
      </c>
      <c r="M1246" t="s">
        <v>245</v>
      </c>
      <c r="N1246" s="4" t="s">
        <v>3824</v>
      </c>
      <c r="O1246" t="s">
        <v>245</v>
      </c>
      <c r="P1246" s="66" t="s">
        <v>255</v>
      </c>
      <c r="S1246" s="15"/>
      <c r="W1246" t="s">
        <v>1141</v>
      </c>
    </row>
    <row r="1247" spans="7:23">
      <c r="I1247" s="15" t="s">
        <v>245</v>
      </c>
      <c r="K1247" t="s">
        <v>245</v>
      </c>
      <c r="L1247" s="95" t="s">
        <v>526</v>
      </c>
      <c r="M1247" t="s">
        <v>245</v>
      </c>
      <c r="N1247" s="9" t="s">
        <v>770</v>
      </c>
      <c r="O1247" t="s">
        <v>245</v>
      </c>
      <c r="P1247" s="58" t="s">
        <v>2952</v>
      </c>
      <c r="S1247" s="15"/>
      <c r="W1247" t="s">
        <v>1141</v>
      </c>
    </row>
    <row r="1248" spans="7:23">
      <c r="I1248" s="15" t="s">
        <v>245</v>
      </c>
      <c r="K1248" t="s">
        <v>245</v>
      </c>
      <c r="L1248" s="65" t="s">
        <v>580</v>
      </c>
      <c r="M1248" t="s">
        <v>245</v>
      </c>
      <c r="N1248" s="58" t="s">
        <v>3821</v>
      </c>
      <c r="O1248" t="s">
        <v>245</v>
      </c>
      <c r="P1248" s="66" t="s">
        <v>2953</v>
      </c>
      <c r="S1248" s="15"/>
      <c r="W1248" t="s">
        <v>1141</v>
      </c>
    </row>
    <row r="1249" spans="9:23">
      <c r="I1249" s="15" t="s">
        <v>245</v>
      </c>
      <c r="K1249" t="s">
        <v>245</v>
      </c>
      <c r="L1249" s="123" t="s">
        <v>1144</v>
      </c>
      <c r="M1249" t="s">
        <v>245</v>
      </c>
      <c r="O1249" t="s">
        <v>245</v>
      </c>
      <c r="P1249" s="78" t="s">
        <v>558</v>
      </c>
      <c r="S1249" s="15"/>
      <c r="W1249" t="s">
        <v>1141</v>
      </c>
    </row>
    <row r="1250" spans="9:23">
      <c r="I1250" s="15" t="s">
        <v>245</v>
      </c>
      <c r="K1250" t="s">
        <v>245</v>
      </c>
      <c r="L1250" s="135" t="s">
        <v>660</v>
      </c>
      <c r="M1250" s="2" t="s">
        <v>1197</v>
      </c>
      <c r="N1250" s="10" t="s">
        <v>422</v>
      </c>
      <c r="Q1250" s="15"/>
      <c r="R1250" s="15"/>
      <c r="S1250" s="15"/>
      <c r="W1250" t="s">
        <v>1141</v>
      </c>
    </row>
    <row r="1251" spans="9:23">
      <c r="I1251" s="15" t="s">
        <v>245</v>
      </c>
      <c r="K1251" t="s">
        <v>245</v>
      </c>
      <c r="L1251" s="92" t="s">
        <v>761</v>
      </c>
      <c r="M1251" t="s">
        <v>245</v>
      </c>
      <c r="N1251" s="4" t="s">
        <v>3828</v>
      </c>
      <c r="Q1251" s="15"/>
      <c r="W1251" t="s">
        <v>1141</v>
      </c>
    </row>
    <row r="1252" spans="9:23">
      <c r="I1252" s="15" t="s">
        <v>245</v>
      </c>
      <c r="K1252" t="s">
        <v>245</v>
      </c>
      <c r="L1252" s="92" t="s">
        <v>606</v>
      </c>
      <c r="M1252" t="s">
        <v>245</v>
      </c>
      <c r="N1252" t="s">
        <v>1268</v>
      </c>
      <c r="Q1252" s="15"/>
      <c r="W1252" t="s">
        <v>1141</v>
      </c>
    </row>
    <row r="1253" spans="9:23">
      <c r="I1253" s="15" t="s">
        <v>245</v>
      </c>
      <c r="K1253" t="s">
        <v>245</v>
      </c>
      <c r="L1253" s="96" t="s">
        <v>54</v>
      </c>
      <c r="M1253" t="s">
        <v>245</v>
      </c>
      <c r="N1253" t="s">
        <v>2915</v>
      </c>
      <c r="Q1253" s="15"/>
      <c r="W1253" t="s">
        <v>1141</v>
      </c>
    </row>
    <row r="1254" spans="9:23">
      <c r="I1254" s="15" t="s">
        <v>245</v>
      </c>
      <c r="K1254" t="s">
        <v>245</v>
      </c>
      <c r="L1254" s="180" t="s">
        <v>2448</v>
      </c>
      <c r="M1254" t="s">
        <v>245</v>
      </c>
      <c r="Q1254" s="15"/>
      <c r="W1254" t="s">
        <v>1141</v>
      </c>
    </row>
    <row r="1255" spans="9:23">
      <c r="I1255" s="15" t="s">
        <v>245</v>
      </c>
      <c r="K1255" t="s">
        <v>245</v>
      </c>
      <c r="L1255" s="4" t="s">
        <v>2434</v>
      </c>
      <c r="M1255" s="2" t="s">
        <v>1197</v>
      </c>
      <c r="N1255" s="26" t="s">
        <v>2759</v>
      </c>
      <c r="O1255" s="2" t="s">
        <v>1197</v>
      </c>
      <c r="P1255" s="10" t="s">
        <v>425</v>
      </c>
      <c r="Q1255" s="15"/>
      <c r="W1255" t="s">
        <v>1141</v>
      </c>
    </row>
    <row r="1256" spans="9:23">
      <c r="I1256" s="15" t="s">
        <v>245</v>
      </c>
      <c r="K1256" t="s">
        <v>245</v>
      </c>
      <c r="L1256" s="9" t="s">
        <v>146</v>
      </c>
      <c r="M1256" t="s">
        <v>245</v>
      </c>
      <c r="N1256" s="4" t="s">
        <v>3805</v>
      </c>
      <c r="O1256" t="s">
        <v>245</v>
      </c>
      <c r="P1256" s="4" t="s">
        <v>3817</v>
      </c>
      <c r="Q1256" s="15"/>
      <c r="W1256" t="s">
        <v>1141</v>
      </c>
    </row>
    <row r="1257" spans="9:23">
      <c r="I1257" s="15" t="s">
        <v>245</v>
      </c>
      <c r="K1257" t="s">
        <v>245</v>
      </c>
      <c r="L1257" s="4" t="s">
        <v>2447</v>
      </c>
      <c r="M1257" t="s">
        <v>245</v>
      </c>
      <c r="N1257" s="92" t="s">
        <v>1914</v>
      </c>
      <c r="O1257" t="s">
        <v>245</v>
      </c>
      <c r="P1257" s="204" t="s">
        <v>2755</v>
      </c>
      <c r="Q1257" s="15"/>
      <c r="W1257" t="s">
        <v>1141</v>
      </c>
    </row>
    <row r="1258" spans="9:23">
      <c r="I1258" s="2" t="s">
        <v>1197</v>
      </c>
      <c r="J1258" s="10" t="s">
        <v>1634</v>
      </c>
      <c r="K1258" t="s">
        <v>245</v>
      </c>
      <c r="L1258" s="29"/>
      <c r="M1258" t="s">
        <v>245</v>
      </c>
      <c r="N1258" s="92" t="s">
        <v>65</v>
      </c>
      <c r="O1258" s="15"/>
      <c r="P1258" s="15"/>
      <c r="Q1258" s="15"/>
      <c r="W1258" t="s">
        <v>1141</v>
      </c>
    </row>
    <row r="1259" spans="9:23">
      <c r="I1259" s="15" t="s">
        <v>245</v>
      </c>
      <c r="J1259" t="s">
        <v>1850</v>
      </c>
      <c r="K1259" s="2" t="s">
        <v>1197</v>
      </c>
      <c r="L1259" s="10" t="s">
        <v>662</v>
      </c>
      <c r="M1259" t="s">
        <v>245</v>
      </c>
      <c r="N1259" s="2" t="s">
        <v>66</v>
      </c>
      <c r="O1259" s="15"/>
      <c r="P1259" s="121" t="s">
        <v>140</v>
      </c>
      <c r="W1259" t="s">
        <v>1141</v>
      </c>
    </row>
    <row r="1260" spans="9:23">
      <c r="I1260" s="15" t="s">
        <v>245</v>
      </c>
      <c r="J1260" t="s">
        <v>1510</v>
      </c>
      <c r="K1260" t="s">
        <v>245</v>
      </c>
      <c r="L1260" s="29" t="s">
        <v>1881</v>
      </c>
      <c r="M1260" t="s">
        <v>245</v>
      </c>
      <c r="N1260" s="58" t="s">
        <v>1096</v>
      </c>
      <c r="O1260" s="15"/>
      <c r="P1260" s="2"/>
      <c r="W1260" t="s">
        <v>1141</v>
      </c>
    </row>
    <row r="1261" spans="9:23">
      <c r="I1261" s="15" t="s">
        <v>245</v>
      </c>
      <c r="K1261" t="s">
        <v>245</v>
      </c>
      <c r="L1261" s="29" t="s">
        <v>459</v>
      </c>
      <c r="M1261" t="s">
        <v>245</v>
      </c>
      <c r="N1261" s="58"/>
      <c r="O1261" s="15"/>
      <c r="W1261" t="s">
        <v>1141</v>
      </c>
    </row>
    <row r="1262" spans="9:23">
      <c r="I1262" s="2" t="s">
        <v>1197</v>
      </c>
      <c r="J1262" t="s">
        <v>494</v>
      </c>
      <c r="K1262" t="s">
        <v>245</v>
      </c>
      <c r="L1262" s="9" t="s">
        <v>1018</v>
      </c>
      <c r="M1262" s="2" t="s">
        <v>1197</v>
      </c>
      <c r="N1262" s="10" t="s">
        <v>287</v>
      </c>
      <c r="O1262" s="15"/>
      <c r="W1262" t="s">
        <v>1141</v>
      </c>
    </row>
    <row r="1263" spans="9:23">
      <c r="I1263" s="15" t="s">
        <v>245</v>
      </c>
      <c r="J1263" t="s">
        <v>1861</v>
      </c>
      <c r="K1263" t="s">
        <v>245</v>
      </c>
      <c r="L1263" s="9"/>
      <c r="M1263" t="s">
        <v>245</v>
      </c>
      <c r="N1263" s="4" t="s">
        <v>3820</v>
      </c>
      <c r="O1263" s="15"/>
      <c r="W1263" t="s">
        <v>1141</v>
      </c>
    </row>
    <row r="1264" spans="9:23">
      <c r="I1264" s="15" t="s">
        <v>245</v>
      </c>
      <c r="J1264" t="s">
        <v>989</v>
      </c>
      <c r="K1264" s="2" t="s">
        <v>1197</v>
      </c>
      <c r="L1264" s="10" t="s">
        <v>744</v>
      </c>
      <c r="M1264" t="s">
        <v>245</v>
      </c>
      <c r="N1264" s="58" t="s">
        <v>2961</v>
      </c>
      <c r="O1264" s="15"/>
      <c r="W1264" t="s">
        <v>1141</v>
      </c>
    </row>
    <row r="1265" spans="7:23">
      <c r="I1265" s="15" t="s">
        <v>245</v>
      </c>
      <c r="J1265" s="92" t="s">
        <v>607</v>
      </c>
      <c r="K1265" t="s">
        <v>245</v>
      </c>
      <c r="L1265" s="2" t="s">
        <v>1878</v>
      </c>
      <c r="M1265" t="s">
        <v>245</v>
      </c>
      <c r="O1265" s="15"/>
      <c r="W1265" t="s">
        <v>1141</v>
      </c>
    </row>
    <row r="1266" spans="7:23">
      <c r="I1266" s="15" t="s">
        <v>245</v>
      </c>
      <c r="J1266" s="92" t="s">
        <v>608</v>
      </c>
      <c r="K1266" t="s">
        <v>245</v>
      </c>
      <c r="L1266" s="125" t="s">
        <v>1146</v>
      </c>
      <c r="M1266" s="2" t="s">
        <v>1197</v>
      </c>
      <c r="N1266" s="10" t="s">
        <v>559</v>
      </c>
      <c r="O1266" s="15"/>
      <c r="W1266" t="s">
        <v>1141</v>
      </c>
    </row>
    <row r="1267" spans="7:23">
      <c r="I1267" s="15" t="s">
        <v>245</v>
      </c>
      <c r="J1267" s="180" t="s">
        <v>2446</v>
      </c>
      <c r="K1267" t="s">
        <v>245</v>
      </c>
      <c r="L1267" s="92" t="s">
        <v>330</v>
      </c>
      <c r="M1267" t="s">
        <v>245</v>
      </c>
      <c r="N1267" s="4" t="s">
        <v>3811</v>
      </c>
      <c r="O1267" s="15"/>
      <c r="W1267" t="s">
        <v>1141</v>
      </c>
    </row>
    <row r="1268" spans="7:23">
      <c r="I1268" s="15" t="s">
        <v>245</v>
      </c>
      <c r="J1268" s="10" t="s">
        <v>418</v>
      </c>
      <c r="K1268" t="s">
        <v>245</v>
      </c>
      <c r="L1268" s="92" t="s">
        <v>329</v>
      </c>
      <c r="M1268" t="s">
        <v>245</v>
      </c>
      <c r="N1268" s="100" t="s">
        <v>758</v>
      </c>
      <c r="O1268" s="15"/>
      <c r="W1268" t="s">
        <v>1141</v>
      </c>
    </row>
    <row r="1269" spans="7:23">
      <c r="I1269" s="15" t="s">
        <v>245</v>
      </c>
      <c r="J1269" t="s">
        <v>853</v>
      </c>
      <c r="K1269" t="s">
        <v>245</v>
      </c>
      <c r="L1269" s="92" t="s">
        <v>328</v>
      </c>
      <c r="O1269" s="15"/>
      <c r="W1269" t="s">
        <v>1141</v>
      </c>
    </row>
    <row r="1270" spans="7:23">
      <c r="I1270" s="15" t="s">
        <v>245</v>
      </c>
      <c r="J1270" t="s">
        <v>1488</v>
      </c>
      <c r="K1270" t="s">
        <v>245</v>
      </c>
      <c r="L1270" s="180" t="s">
        <v>2452</v>
      </c>
      <c r="O1270" s="15"/>
      <c r="W1270" t="s">
        <v>1141</v>
      </c>
    </row>
    <row r="1271" spans="7:23">
      <c r="I1271" s="15"/>
      <c r="K1271" t="s">
        <v>245</v>
      </c>
      <c r="L1271" s="180" t="s">
        <v>2453</v>
      </c>
      <c r="O1271" s="15"/>
      <c r="W1271" t="s">
        <v>1141</v>
      </c>
    </row>
    <row r="1272" spans="7:23">
      <c r="I1272" s="2" t="s">
        <v>1197</v>
      </c>
      <c r="J1272" t="s">
        <v>605</v>
      </c>
      <c r="K1272" t="s">
        <v>245</v>
      </c>
      <c r="L1272" s="4" t="s">
        <v>1996</v>
      </c>
      <c r="M1272" s="2" t="s">
        <v>1197</v>
      </c>
      <c r="N1272" s="10" t="s">
        <v>586</v>
      </c>
      <c r="O1272" s="15"/>
      <c r="P1272" s="78"/>
      <c r="W1272" t="s">
        <v>1141</v>
      </c>
    </row>
    <row r="1273" spans="7:23">
      <c r="I1273" s="15" t="s">
        <v>245</v>
      </c>
      <c r="J1273" t="s">
        <v>785</v>
      </c>
      <c r="K1273" t="s">
        <v>245</v>
      </c>
      <c r="L1273" s="10" t="s">
        <v>971</v>
      </c>
      <c r="M1273" t="s">
        <v>245</v>
      </c>
      <c r="N1273" s="2" t="s">
        <v>1577</v>
      </c>
      <c r="O1273" s="15"/>
      <c r="P1273" s="2"/>
      <c r="W1273" t="s">
        <v>1141</v>
      </c>
    </row>
    <row r="1274" spans="7:23">
      <c r="I1274" s="15" t="s">
        <v>245</v>
      </c>
      <c r="J1274" s="92" t="s">
        <v>757</v>
      </c>
      <c r="K1274" t="s">
        <v>245</v>
      </c>
      <c r="M1274" t="s">
        <v>245</v>
      </c>
      <c r="N1274" s="100" t="s">
        <v>743</v>
      </c>
      <c r="O1274" s="15"/>
      <c r="W1274" t="s">
        <v>1141</v>
      </c>
    </row>
    <row r="1275" spans="7:23">
      <c r="I1275" s="15" t="s">
        <v>245</v>
      </c>
      <c r="J1275" s="121" t="s">
        <v>140</v>
      </c>
      <c r="K1275" s="2" t="s">
        <v>1197</v>
      </c>
      <c r="L1275" s="10" t="s">
        <v>416</v>
      </c>
      <c r="M1275" t="s">
        <v>245</v>
      </c>
      <c r="N1275" s="10" t="s">
        <v>1110</v>
      </c>
      <c r="O1275" s="15"/>
      <c r="P1275" s="78"/>
      <c r="W1275" t="s">
        <v>1141</v>
      </c>
    </row>
    <row r="1276" spans="7:23">
      <c r="I1276" s="2" t="s">
        <v>1197</v>
      </c>
      <c r="J1276" t="s">
        <v>1709</v>
      </c>
      <c r="K1276" t="s">
        <v>245</v>
      </c>
      <c r="L1276" s="2" t="s">
        <v>1882</v>
      </c>
      <c r="N1276" s="10"/>
      <c r="O1276" s="22" t="s">
        <v>1521</v>
      </c>
      <c r="P1276" s="15"/>
      <c r="Q1276" s="15"/>
      <c r="W1276" t="s">
        <v>1141</v>
      </c>
    </row>
    <row r="1277" spans="7:23">
      <c r="G1277" s="2"/>
      <c r="I1277" s="15" t="s">
        <v>245</v>
      </c>
      <c r="J1277" s="2" t="s">
        <v>569</v>
      </c>
      <c r="K1277" t="s">
        <v>245</v>
      </c>
      <c r="L1277" s="123" t="s">
        <v>1145</v>
      </c>
      <c r="M1277" s="2" t="s">
        <v>1197</v>
      </c>
      <c r="N1277" s="10" t="s">
        <v>1794</v>
      </c>
      <c r="O1277" s="17" t="s">
        <v>1197</v>
      </c>
      <c r="P1277" t="s">
        <v>290</v>
      </c>
      <c r="Q1277" s="15"/>
      <c r="W1277" t="s">
        <v>1141</v>
      </c>
    </row>
    <row r="1278" spans="7:23">
      <c r="I1278" s="15" t="s">
        <v>245</v>
      </c>
      <c r="J1278" s="31" t="s">
        <v>658</v>
      </c>
      <c r="K1278" t="s">
        <v>245</v>
      </c>
      <c r="M1278" t="s">
        <v>245</v>
      </c>
      <c r="N1278" t="s">
        <v>1757</v>
      </c>
      <c r="O1278" s="15" t="s">
        <v>245</v>
      </c>
      <c r="P1278" s="10" t="s">
        <v>644</v>
      </c>
      <c r="Q1278" s="15"/>
      <c r="W1278" t="s">
        <v>1141</v>
      </c>
    </row>
    <row r="1279" spans="7:23">
      <c r="I1279" s="15" t="s">
        <v>245</v>
      </c>
      <c r="J1279" s="123" t="s">
        <v>2059</v>
      </c>
      <c r="K1279" s="2" t="s">
        <v>1197</v>
      </c>
      <c r="L1279" s="10" t="s">
        <v>1749</v>
      </c>
      <c r="M1279" t="s">
        <v>245</v>
      </c>
      <c r="N1279" t="s">
        <v>1585</v>
      </c>
      <c r="O1279" s="15" t="s">
        <v>245</v>
      </c>
      <c r="P1279" s="217" t="s">
        <v>3450</v>
      </c>
      <c r="Q1279" s="15"/>
      <c r="W1279" t="s">
        <v>1141</v>
      </c>
    </row>
    <row r="1280" spans="7:23">
      <c r="I1280" s="15" t="s">
        <v>245</v>
      </c>
      <c r="J1280" s="123" t="s">
        <v>2058</v>
      </c>
      <c r="K1280" t="s">
        <v>245</v>
      </c>
      <c r="L1280" s="92" t="s">
        <v>1111</v>
      </c>
      <c r="M1280" t="s">
        <v>245</v>
      </c>
      <c r="N1280" t="s">
        <v>390</v>
      </c>
      <c r="O1280" s="15" t="s">
        <v>245</v>
      </c>
      <c r="P1280" s="15"/>
      <c r="Q1280" s="15"/>
      <c r="W1280" t="s">
        <v>1141</v>
      </c>
    </row>
    <row r="1281" spans="1:23">
      <c r="I1281" s="15" t="s">
        <v>245</v>
      </c>
      <c r="J1281" t="s">
        <v>657</v>
      </c>
      <c r="K1281" t="s">
        <v>245</v>
      </c>
      <c r="L1281" s="135" t="s">
        <v>686</v>
      </c>
      <c r="M1281" t="s">
        <v>245</v>
      </c>
      <c r="N1281" t="s">
        <v>828</v>
      </c>
      <c r="O1281" s="1">
        <v>1</v>
      </c>
      <c r="P1281" s="217" t="s">
        <v>2923</v>
      </c>
      <c r="W1281" t="s">
        <v>1141</v>
      </c>
    </row>
    <row r="1282" spans="1:23">
      <c r="I1282" s="15" t="s">
        <v>245</v>
      </c>
      <c r="J1282" s="224" t="s">
        <v>3163</v>
      </c>
      <c r="K1282" t="s">
        <v>245</v>
      </c>
      <c r="L1282" s="2" t="s">
        <v>1778</v>
      </c>
      <c r="M1282" s="15"/>
      <c r="N1282" s="15"/>
      <c r="O1282" s="15"/>
      <c r="W1282" t="s">
        <v>1141</v>
      </c>
    </row>
    <row r="1283" spans="1:23">
      <c r="I1283" s="15" t="s">
        <v>245</v>
      </c>
      <c r="J1283" s="170" t="s">
        <v>2060</v>
      </c>
      <c r="K1283" t="s">
        <v>245</v>
      </c>
      <c r="L1283" s="1" t="s">
        <v>381</v>
      </c>
      <c r="M1283" s="15"/>
      <c r="O1283" s="22" t="s">
        <v>2488</v>
      </c>
      <c r="P1283" s="15"/>
      <c r="Q1283" s="15"/>
      <c r="W1283" t="s">
        <v>1141</v>
      </c>
    </row>
    <row r="1284" spans="1:23">
      <c r="I1284" s="15"/>
      <c r="J1284" s="58"/>
      <c r="K1284" t="s">
        <v>245</v>
      </c>
      <c r="L1284" s="78" t="s">
        <v>558</v>
      </c>
      <c r="M1284" s="15"/>
      <c r="O1284" s="17" t="s">
        <v>1197</v>
      </c>
      <c r="P1284" t="s">
        <v>2484</v>
      </c>
      <c r="Q1284" s="15"/>
      <c r="W1284" t="s">
        <v>1141</v>
      </c>
    </row>
    <row r="1285" spans="1:23">
      <c r="I1285" s="15"/>
      <c r="J1285" s="15"/>
      <c r="K1285" t="s">
        <v>245</v>
      </c>
      <c r="M1285" s="15"/>
      <c r="O1285" s="15" t="s">
        <v>245</v>
      </c>
      <c r="P1285" s="170" t="s">
        <v>2485</v>
      </c>
      <c r="Q1285" s="15"/>
      <c r="W1285" t="s">
        <v>1141</v>
      </c>
    </row>
    <row r="1286" spans="1:23">
      <c r="K1286" s="2" t="s">
        <v>1197</v>
      </c>
      <c r="L1286" t="s">
        <v>1442</v>
      </c>
      <c r="M1286" s="15"/>
      <c r="O1286" s="15" t="s">
        <v>245</v>
      </c>
      <c r="P1286" s="193" t="s">
        <v>2486</v>
      </c>
      <c r="Q1286" s="15"/>
      <c r="W1286" t="s">
        <v>1141</v>
      </c>
    </row>
    <row r="1287" spans="1:23">
      <c r="K1287" t="s">
        <v>245</v>
      </c>
      <c r="L1287" s="2" t="s">
        <v>1883</v>
      </c>
      <c r="M1287" s="15"/>
      <c r="O1287" s="15" t="s">
        <v>245</v>
      </c>
      <c r="P1287" s="193" t="s">
        <v>2487</v>
      </c>
      <c r="Q1287" s="15"/>
      <c r="W1287" t="s">
        <v>1141</v>
      </c>
    </row>
    <row r="1288" spans="1:23">
      <c r="K1288" s="15"/>
      <c r="L1288" s="15"/>
      <c r="M1288" s="15"/>
      <c r="O1288" s="15"/>
      <c r="P1288" s="15"/>
      <c r="Q1288" s="15"/>
      <c r="W1288" t="s">
        <v>1141</v>
      </c>
    </row>
    <row r="1289" spans="1:23">
      <c r="K1289" s="37" t="s">
        <v>1741</v>
      </c>
      <c r="L1289" s="15"/>
      <c r="M1289" s="15"/>
      <c r="W1289" t="s">
        <v>1141</v>
      </c>
    </row>
    <row r="1290" spans="1:23">
      <c r="K1290" s="17" t="s">
        <v>1197</v>
      </c>
      <c r="L1290" s="10" t="s">
        <v>157</v>
      </c>
      <c r="M1290" s="15"/>
      <c r="W1290" t="s">
        <v>1141</v>
      </c>
    </row>
    <row r="1291" spans="1:23">
      <c r="K1291" s="15" t="s">
        <v>245</v>
      </c>
      <c r="L1291" t="s">
        <v>813</v>
      </c>
      <c r="M1291" s="15"/>
      <c r="W1291" t="s">
        <v>1141</v>
      </c>
    </row>
    <row r="1292" spans="1:23">
      <c r="K1292" s="15" t="s">
        <v>245</v>
      </c>
      <c r="L1292" s="91" t="s">
        <v>1583</v>
      </c>
      <c r="M1292" s="15"/>
      <c r="W1292" t="s">
        <v>1141</v>
      </c>
    </row>
    <row r="1293" spans="1:23">
      <c r="K1293" s="15" t="s">
        <v>245</v>
      </c>
      <c r="L1293" s="2" t="s">
        <v>812</v>
      </c>
      <c r="M1293" s="15"/>
      <c r="W1293" t="s">
        <v>1141</v>
      </c>
    </row>
    <row r="1294" spans="1:23">
      <c r="K1294" s="15" t="s">
        <v>245</v>
      </c>
      <c r="L1294" t="s">
        <v>297</v>
      </c>
      <c r="M1294" s="15"/>
      <c r="W1294" t="s">
        <v>1141</v>
      </c>
    </row>
    <row r="1295" spans="1:23">
      <c r="A1295" s="262" t="s">
        <v>4043</v>
      </c>
      <c r="K1295" s="15"/>
      <c r="L1295" s="15"/>
      <c r="M1295" s="15"/>
      <c r="W1295" t="s">
        <v>1141</v>
      </c>
    </row>
    <row r="1296" spans="1:23">
      <c r="C1296" s="86" t="s">
        <v>1720</v>
      </c>
      <c r="M1296" s="15"/>
      <c r="N1296" s="15"/>
      <c r="O1296" s="15"/>
      <c r="P1296" s="15"/>
      <c r="Q1296" s="15"/>
      <c r="W1296" t="s">
        <v>1141</v>
      </c>
    </row>
    <row r="1297" spans="1:23">
      <c r="M1297" s="2" t="s">
        <v>1197</v>
      </c>
      <c r="N1297" t="s">
        <v>1782</v>
      </c>
      <c r="O1297" s="2" t="s">
        <v>1197</v>
      </c>
      <c r="P1297" t="s">
        <v>1253</v>
      </c>
      <c r="Q1297" s="15"/>
      <c r="W1297" t="s">
        <v>1141</v>
      </c>
    </row>
    <row r="1298" spans="1:23">
      <c r="M1298" s="15" t="s">
        <v>245</v>
      </c>
      <c r="N1298" s="29" t="s">
        <v>1885</v>
      </c>
      <c r="O1298" t="s">
        <v>245</v>
      </c>
      <c r="P1298" s="2" t="s">
        <v>21</v>
      </c>
      <c r="Q1298" s="15"/>
      <c r="W1298" t="s">
        <v>1141</v>
      </c>
    </row>
    <row r="1299" spans="1:23">
      <c r="M1299" s="15" t="s">
        <v>245</v>
      </c>
      <c r="N1299" s="29" t="s">
        <v>1884</v>
      </c>
      <c r="Q1299" s="15"/>
      <c r="W1299" t="s">
        <v>1141</v>
      </c>
    </row>
    <row r="1300" spans="1:23">
      <c r="M1300" s="15" t="s">
        <v>245</v>
      </c>
      <c r="N1300" s="9" t="s">
        <v>585</v>
      </c>
      <c r="Q1300" s="15"/>
      <c r="W1300" t="s">
        <v>1141</v>
      </c>
    </row>
    <row r="1301" spans="1:23">
      <c r="A1301" s="262" t="s">
        <v>4043</v>
      </c>
      <c r="M1301" s="15"/>
      <c r="N1301" s="157"/>
      <c r="O1301" s="15"/>
      <c r="P1301" s="15"/>
      <c r="Q1301" s="15"/>
      <c r="R1301" s="2"/>
      <c r="W1301" t="s">
        <v>1141</v>
      </c>
    </row>
    <row r="1302" spans="1:23">
      <c r="C1302" s="5" t="s">
        <v>3352</v>
      </c>
      <c r="M1302" s="37" t="s">
        <v>1741</v>
      </c>
      <c r="N1302" s="10"/>
      <c r="Q1302" s="15"/>
      <c r="W1302" t="s">
        <v>1141</v>
      </c>
    </row>
    <row r="1303" spans="1:23">
      <c r="G1303" s="2"/>
      <c r="M1303" s="17" t="s">
        <v>1197</v>
      </c>
      <c r="N1303" s="10" t="s">
        <v>1782</v>
      </c>
      <c r="O1303" s="2" t="s">
        <v>1197</v>
      </c>
      <c r="P1303" t="s">
        <v>1253</v>
      </c>
      <c r="Q1303" s="15"/>
      <c r="R1303" s="85"/>
      <c r="W1303" t="s">
        <v>1141</v>
      </c>
    </row>
    <row r="1304" spans="1:23">
      <c r="M1304" s="15" t="s">
        <v>245</v>
      </c>
      <c r="N1304" s="29" t="s">
        <v>5</v>
      </c>
      <c r="O1304" t="s">
        <v>245</v>
      </c>
      <c r="P1304" s="2" t="s">
        <v>21</v>
      </c>
      <c r="Q1304" s="15"/>
      <c r="R1304" s="85"/>
      <c r="W1304" t="s">
        <v>1141</v>
      </c>
    </row>
    <row r="1305" spans="1:23">
      <c r="M1305" s="15" t="s">
        <v>245</v>
      </c>
      <c r="N1305" s="2" t="s">
        <v>1013</v>
      </c>
      <c r="P1305" s="121" t="s">
        <v>140</v>
      </c>
      <c r="Q1305" s="15"/>
      <c r="W1305" t="s">
        <v>1141</v>
      </c>
    </row>
    <row r="1306" spans="1:23">
      <c r="M1306" s="15" t="s">
        <v>245</v>
      </c>
      <c r="N1306" s="80" t="s">
        <v>585</v>
      </c>
      <c r="Q1306" s="15"/>
      <c r="W1306" t="s">
        <v>1141</v>
      </c>
    </row>
    <row r="1307" spans="1:23">
      <c r="A1307" s="262" t="s">
        <v>4043</v>
      </c>
      <c r="G1307" s="2"/>
      <c r="H1307" s="41"/>
      <c r="M1307" s="15"/>
      <c r="N1307" s="15"/>
      <c r="O1307" s="15"/>
      <c r="P1307" s="15"/>
      <c r="Q1307" s="15"/>
      <c r="W1307" t="s">
        <v>1141</v>
      </c>
    </row>
    <row r="1308" spans="1:23">
      <c r="C1308" s="28" t="s">
        <v>1721</v>
      </c>
      <c r="K1308" s="37" t="s">
        <v>1741</v>
      </c>
      <c r="L1308" s="15"/>
      <c r="M1308" s="15"/>
      <c r="N1308" s="121" t="s">
        <v>140</v>
      </c>
      <c r="W1308" t="s">
        <v>1141</v>
      </c>
    </row>
    <row r="1309" spans="1:23">
      <c r="H1309" s="41"/>
      <c r="K1309" s="17" t="s">
        <v>1197</v>
      </c>
      <c r="L1309" s="10" t="s">
        <v>744</v>
      </c>
      <c r="M1309" s="15"/>
      <c r="W1309" t="s">
        <v>1141</v>
      </c>
    </row>
    <row r="1310" spans="1:23">
      <c r="H1310" s="40"/>
      <c r="K1310" s="15" t="s">
        <v>245</v>
      </c>
      <c r="L1310" s="2" t="s">
        <v>1576</v>
      </c>
      <c r="M1310" s="15"/>
      <c r="N1310" s="78"/>
      <c r="W1310" t="s">
        <v>1141</v>
      </c>
    </row>
    <row r="1311" spans="1:23">
      <c r="H1311" s="40"/>
      <c r="K1311" s="15" t="s">
        <v>245</v>
      </c>
      <c r="L1311" s="92" t="s">
        <v>2912</v>
      </c>
      <c r="M1311" s="15"/>
      <c r="W1311" t="s">
        <v>1141</v>
      </c>
    </row>
    <row r="1312" spans="1:23">
      <c r="A1312" s="262" t="s">
        <v>4043</v>
      </c>
      <c r="H1312" s="40"/>
      <c r="K1312" s="15"/>
      <c r="L1312" s="15"/>
      <c r="M1312" s="15"/>
      <c r="W1312" t="s">
        <v>1141</v>
      </c>
    </row>
    <row r="1313" spans="1:23">
      <c r="C1313" s="28" t="s">
        <v>1722</v>
      </c>
      <c r="I1313" s="37" t="s">
        <v>1741</v>
      </c>
      <c r="J1313" s="15"/>
      <c r="K1313" s="15"/>
      <c r="L1313" s="121" t="s">
        <v>140</v>
      </c>
      <c r="W1313" t="s">
        <v>1141</v>
      </c>
    </row>
    <row r="1314" spans="1:23">
      <c r="I1314" s="17" t="s">
        <v>1197</v>
      </c>
      <c r="J1314" s="10" t="s">
        <v>493</v>
      </c>
      <c r="K1314" s="15"/>
      <c r="W1314" t="s">
        <v>1141</v>
      </c>
    </row>
    <row r="1315" spans="1:23">
      <c r="I1315" s="15" t="s">
        <v>245</v>
      </c>
      <c r="J1315" t="s">
        <v>1603</v>
      </c>
      <c r="K1315" s="15"/>
      <c r="W1315" t="s">
        <v>1141</v>
      </c>
    </row>
    <row r="1316" spans="1:23">
      <c r="I1316" s="15" t="s">
        <v>245</v>
      </c>
      <c r="J1316" s="92" t="s">
        <v>1706</v>
      </c>
      <c r="K1316" s="15"/>
      <c r="W1316" t="s">
        <v>1141</v>
      </c>
    </row>
    <row r="1317" spans="1:23">
      <c r="A1317" s="262" t="s">
        <v>4043</v>
      </c>
      <c r="I1317" s="15"/>
      <c r="J1317" s="15"/>
      <c r="K1317" s="15"/>
      <c r="W1317" t="s">
        <v>1141</v>
      </c>
    </row>
    <row r="1318" spans="1:23">
      <c r="C1318" s="28" t="s">
        <v>1723</v>
      </c>
      <c r="J1318" s="121" t="s">
        <v>140</v>
      </c>
      <c r="K1318" s="37" t="s">
        <v>1741</v>
      </c>
      <c r="L1318" s="15"/>
      <c r="M1318" s="15"/>
      <c r="W1318" t="s">
        <v>1141</v>
      </c>
    </row>
    <row r="1319" spans="1:23">
      <c r="K1319" s="17" t="s">
        <v>1197</v>
      </c>
      <c r="L1319" s="10" t="s">
        <v>744</v>
      </c>
      <c r="M1319" s="15"/>
      <c r="W1319" t="s">
        <v>1141</v>
      </c>
    </row>
    <row r="1320" spans="1:23">
      <c r="K1320" s="15" t="s">
        <v>245</v>
      </c>
      <c r="L1320" s="2" t="s">
        <v>1576</v>
      </c>
      <c r="M1320" s="15"/>
      <c r="W1320" t="s">
        <v>1141</v>
      </c>
    </row>
    <row r="1321" spans="1:23">
      <c r="I1321" s="2"/>
      <c r="K1321" s="15" t="s">
        <v>245</v>
      </c>
      <c r="L1321" s="92" t="s">
        <v>330</v>
      </c>
      <c r="M1321" s="15"/>
      <c r="W1321" t="s">
        <v>1141</v>
      </c>
    </row>
    <row r="1322" spans="1:23">
      <c r="A1322" t="s">
        <v>567</v>
      </c>
      <c r="I1322" s="2"/>
      <c r="K1322" s="15"/>
      <c r="L1322" s="92"/>
      <c r="M1322" s="15"/>
      <c r="W1322" t="s">
        <v>1141</v>
      </c>
    </row>
    <row r="1323" spans="1:23">
      <c r="C1323" s="28" t="s">
        <v>1089</v>
      </c>
      <c r="I1323" s="2"/>
      <c r="O1323" s="22" t="s">
        <v>1090</v>
      </c>
      <c r="P1323" s="15"/>
      <c r="Q1323" s="15"/>
      <c r="W1323" t="s">
        <v>1141</v>
      </c>
    </row>
    <row r="1324" spans="1:23">
      <c r="I1324" s="2"/>
      <c r="O1324" s="17" t="s">
        <v>1197</v>
      </c>
      <c r="P1324" s="102" t="s">
        <v>1816</v>
      </c>
      <c r="Q1324" s="15"/>
      <c r="W1324" t="s">
        <v>1141</v>
      </c>
    </row>
    <row r="1325" spans="1:23">
      <c r="I1325" s="2"/>
      <c r="O1325" s="17" t="s">
        <v>245</v>
      </c>
      <c r="P1325" s="103" t="s">
        <v>1817</v>
      </c>
      <c r="Q1325" s="15"/>
      <c r="W1325" t="s">
        <v>1141</v>
      </c>
    </row>
    <row r="1326" spans="1:23">
      <c r="I1326" s="2"/>
      <c r="O1326" s="17" t="s">
        <v>245</v>
      </c>
      <c r="P1326" t="s">
        <v>1818</v>
      </c>
      <c r="Q1326" s="15"/>
      <c r="W1326" t="s">
        <v>1141</v>
      </c>
    </row>
    <row r="1327" spans="1:23">
      <c r="I1327" s="2"/>
      <c r="O1327" s="15" t="s">
        <v>245</v>
      </c>
      <c r="P1327" s="104" t="s">
        <v>1819</v>
      </c>
      <c r="Q1327" s="15"/>
      <c r="W1327" t="s">
        <v>1141</v>
      </c>
    </row>
    <row r="1328" spans="1:23">
      <c r="I1328" s="2"/>
      <c r="O1328" s="15"/>
      <c r="P1328" s="15"/>
      <c r="Q1328" s="15"/>
      <c r="W1328" t="s">
        <v>1141</v>
      </c>
    </row>
    <row r="1329" spans="2:23">
      <c r="I1329" s="2"/>
      <c r="O1329" s="22" t="s">
        <v>566</v>
      </c>
      <c r="P1329" s="15"/>
      <c r="Q1329" s="15"/>
      <c r="W1329" t="s">
        <v>1141</v>
      </c>
    </row>
    <row r="1330" spans="2:23">
      <c r="I1330" s="2"/>
      <c r="O1330" s="17" t="s">
        <v>1197</v>
      </c>
      <c r="P1330" t="s">
        <v>564</v>
      </c>
      <c r="Q1330" s="15"/>
      <c r="W1330" t="s">
        <v>1141</v>
      </c>
    </row>
    <row r="1331" spans="2:23">
      <c r="I1331" s="2"/>
      <c r="O1331" s="17" t="s">
        <v>245</v>
      </c>
      <c r="P1331" t="s">
        <v>2910</v>
      </c>
      <c r="Q1331" s="15"/>
      <c r="W1331" t="s">
        <v>1141</v>
      </c>
    </row>
    <row r="1332" spans="2:23">
      <c r="I1332" s="2"/>
      <c r="O1332" s="17" t="s">
        <v>245</v>
      </c>
      <c r="P1332" s="149" t="s">
        <v>565</v>
      </c>
      <c r="Q1332" s="15"/>
      <c r="W1332" t="s">
        <v>1141</v>
      </c>
    </row>
    <row r="1333" spans="2:23">
      <c r="I1333" s="2"/>
      <c r="O1333" s="22" t="s">
        <v>1703</v>
      </c>
      <c r="P1333" s="15"/>
      <c r="Q1333" s="15"/>
      <c r="W1333" t="s">
        <v>1141</v>
      </c>
    </row>
    <row r="1334" spans="2:23">
      <c r="I1334" s="2"/>
      <c r="O1334" s="17" t="s">
        <v>1197</v>
      </c>
      <c r="P1334" s="221" t="s">
        <v>3864</v>
      </c>
      <c r="Q1334" s="15"/>
      <c r="W1334" t="s">
        <v>1141</v>
      </c>
    </row>
    <row r="1335" spans="2:23">
      <c r="I1335" s="2"/>
      <c r="O1335" s="17" t="s">
        <v>245</v>
      </c>
      <c r="P1335" s="217" t="s">
        <v>3917</v>
      </c>
      <c r="Q1335" s="15"/>
      <c r="W1335" t="s">
        <v>1141</v>
      </c>
    </row>
    <row r="1336" spans="2:23">
      <c r="I1336" s="2"/>
      <c r="O1336" s="17" t="s">
        <v>245</v>
      </c>
      <c r="P1336" s="217" t="s">
        <v>3918</v>
      </c>
      <c r="Q1336" s="15"/>
      <c r="W1336" t="s">
        <v>1141</v>
      </c>
    </row>
    <row r="1337" spans="2:23">
      <c r="I1337" s="2"/>
      <c r="O1337" s="15"/>
      <c r="P1337" s="15"/>
      <c r="Q1337" s="15"/>
      <c r="W1337" t="s">
        <v>1141</v>
      </c>
    </row>
    <row r="1338" spans="2:23">
      <c r="I1338" s="2"/>
      <c r="W1338" t="s">
        <v>1141</v>
      </c>
    </row>
    <row r="1339" spans="2:23">
      <c r="I1339" s="2"/>
      <c r="W1339" t="s">
        <v>1141</v>
      </c>
    </row>
    <row r="1340" spans="2:23">
      <c r="I1340" s="2"/>
      <c r="W1340" t="s">
        <v>1141</v>
      </c>
    </row>
    <row r="1341" spans="2:23">
      <c r="I1341" s="2"/>
      <c r="W1341" t="s">
        <v>1141</v>
      </c>
    </row>
    <row r="1342" spans="2:23">
      <c r="F1342" s="1" t="s">
        <v>118</v>
      </c>
      <c r="H1342" s="2" t="s">
        <v>1590</v>
      </c>
      <c r="J1342" s="2" t="s">
        <v>1591</v>
      </c>
      <c r="L1342" s="2" t="s">
        <v>280</v>
      </c>
      <c r="N1342" s="2" t="s">
        <v>281</v>
      </c>
      <c r="P1342" s="2" t="s">
        <v>282</v>
      </c>
      <c r="R1342" s="2" t="s">
        <v>283</v>
      </c>
      <c r="T1342" s="4" t="s">
        <v>1053</v>
      </c>
      <c r="W1342" t="s">
        <v>1141</v>
      </c>
    </row>
    <row r="1343" spans="2:23">
      <c r="B1343" s="2"/>
      <c r="D1343" s="2"/>
      <c r="F1343" s="2" t="s">
        <v>1474</v>
      </c>
      <c r="H1343" s="2" t="s">
        <v>1475</v>
      </c>
      <c r="J1343" s="2" t="s">
        <v>1476</v>
      </c>
      <c r="L1343" s="2" t="s">
        <v>476</v>
      </c>
      <c r="N1343" s="2" t="s">
        <v>477</v>
      </c>
      <c r="P1343" s="2" t="s">
        <v>1049</v>
      </c>
      <c r="R1343" t="s">
        <v>1196</v>
      </c>
      <c r="T1343" s="262" t="s">
        <v>4042</v>
      </c>
      <c r="W1343" t="s">
        <v>1141</v>
      </c>
    </row>
    <row r="1344" spans="2:23">
      <c r="F1344" t="s">
        <v>1592</v>
      </c>
      <c r="G1344" t="s">
        <v>1216</v>
      </c>
      <c r="H1344" t="s">
        <v>1592</v>
      </c>
      <c r="I1344" t="s">
        <v>1216</v>
      </c>
      <c r="J1344" t="s">
        <v>1592</v>
      </c>
      <c r="K1344" t="s">
        <v>1216</v>
      </c>
      <c r="L1344" t="s">
        <v>1592</v>
      </c>
      <c r="M1344" t="s">
        <v>1216</v>
      </c>
      <c r="N1344" t="s">
        <v>1592</v>
      </c>
      <c r="O1344" t="s">
        <v>1216</v>
      </c>
      <c r="Q1344" t="s">
        <v>1216</v>
      </c>
      <c r="R1344" t="s">
        <v>1592</v>
      </c>
      <c r="T1344" s="261" t="s">
        <v>1592</v>
      </c>
      <c r="V1344" t="s">
        <v>1329</v>
      </c>
      <c r="W1344" t="s">
        <v>1141</v>
      </c>
    </row>
    <row r="1345" spans="2:27">
      <c r="D1345" t="s">
        <v>256</v>
      </c>
      <c r="F1345" s="2">
        <f>SUM(E12:E1340)</f>
        <v>0</v>
      </c>
      <c r="H1345" s="2">
        <f>SUM(G9:G1340)</f>
        <v>10</v>
      </c>
      <c r="I1345" s="1"/>
      <c r="J1345" s="2">
        <f>SUM(I9:I1340)</f>
        <v>64</v>
      </c>
      <c r="K1345" s="1"/>
      <c r="L1345" s="2">
        <f>SUM(K9:K1340)</f>
        <v>40</v>
      </c>
      <c r="M1345" s="1"/>
      <c r="N1345" s="2">
        <f>SUM(M9:M1340)</f>
        <v>38</v>
      </c>
      <c r="O1345" s="1"/>
      <c r="P1345" s="2">
        <f>SUM(O9:O1340)</f>
        <v>28</v>
      </c>
      <c r="Q1345" s="1"/>
      <c r="R1345" s="2">
        <f>SUM(Q9:Q1340)</f>
        <v>14</v>
      </c>
      <c r="T1345" s="2">
        <f>SUM(S9:S1340)</f>
        <v>1</v>
      </c>
      <c r="V1345" s="1">
        <f>SUM(F1345:T1345)</f>
        <v>195</v>
      </c>
      <c r="W1345" t="s">
        <v>1141</v>
      </c>
      <c r="X1345" s="1"/>
      <c r="Y1345" s="1"/>
      <c r="Z1345" s="1"/>
      <c r="AA1345" s="1"/>
    </row>
    <row r="1346" spans="2:27">
      <c r="D1346" t="s">
        <v>670</v>
      </c>
      <c r="F1346" s="2">
        <v>0</v>
      </c>
      <c r="H1346" s="1">
        <v>0</v>
      </c>
      <c r="I1346" s="1"/>
      <c r="J1346" s="1">
        <v>0</v>
      </c>
      <c r="K1346" s="1"/>
      <c r="L1346" s="1">
        <v>0</v>
      </c>
      <c r="M1346" s="1"/>
      <c r="N1346" s="1">
        <v>0</v>
      </c>
      <c r="O1346" s="1"/>
      <c r="P1346" s="1">
        <v>0</v>
      </c>
      <c r="Q1346" s="1"/>
      <c r="R1346" s="1">
        <v>0</v>
      </c>
      <c r="T1346" s="263">
        <v>0</v>
      </c>
      <c r="V1346" s="1">
        <f>SUM(F1346:R1346)+0</f>
        <v>0</v>
      </c>
      <c r="W1346" t="s">
        <v>1141</v>
      </c>
      <c r="X1346" s="1"/>
      <c r="Y1346" s="1"/>
      <c r="Z1346" s="1"/>
      <c r="AA1346" s="1"/>
    </row>
    <row r="1347" spans="2:27">
      <c r="D1347" t="s">
        <v>1274</v>
      </c>
      <c r="F1347" s="2">
        <v>1</v>
      </c>
      <c r="H1347" s="1">
        <f>SUM(H1345+H1346)</f>
        <v>10</v>
      </c>
      <c r="I1347" s="1"/>
      <c r="J1347" s="1">
        <f>SUM(J1345+J1346)</f>
        <v>64</v>
      </c>
      <c r="K1347" s="1"/>
      <c r="L1347" s="1">
        <f>SUM(L1345+L1346)</f>
        <v>40</v>
      </c>
      <c r="M1347" s="1"/>
      <c r="N1347" s="1">
        <f>SUM(N1345+N1346)</f>
        <v>38</v>
      </c>
      <c r="O1347" s="1"/>
      <c r="P1347" s="1">
        <f>SUM(P1345+P1346)</f>
        <v>28</v>
      </c>
      <c r="Q1347" s="1"/>
      <c r="R1347" s="1">
        <f>SUM(R1345+R1346)</f>
        <v>14</v>
      </c>
      <c r="T1347" s="263">
        <f>SUM(T1345+T1346)</f>
        <v>1</v>
      </c>
      <c r="V1347" s="1">
        <f>SUM(V1345+V1346)</f>
        <v>195</v>
      </c>
      <c r="W1347" t="s">
        <v>1141</v>
      </c>
      <c r="X1347" s="1"/>
      <c r="Y1347" s="1"/>
      <c r="Z1347" s="1"/>
      <c r="AA1347" s="1"/>
    </row>
    <row r="1348" spans="2:27">
      <c r="B1348" t="s">
        <v>1480</v>
      </c>
      <c r="E1348" t="s">
        <v>1525</v>
      </c>
      <c r="G1348" t="s">
        <v>1525</v>
      </c>
      <c r="I1348" t="s">
        <v>1525</v>
      </c>
      <c r="K1348" t="s">
        <v>1525</v>
      </c>
      <c r="M1348" t="s">
        <v>1525</v>
      </c>
      <c r="O1348" t="s">
        <v>1525</v>
      </c>
      <c r="Q1348" t="s">
        <v>1525</v>
      </c>
      <c r="T1348" s="262" t="s">
        <v>1623</v>
      </c>
      <c r="W1348" t="s">
        <v>1141</v>
      </c>
    </row>
  </sheetData>
  <phoneticPr fontId="0" type="noConversion"/>
  <hyperlinks>
    <hyperlink ref="A13" r:id="rId1"/>
    <hyperlink ref="A68" r:id="rId2" display="http://freepages.genealogy.rootsweb.com/~gregheberle/HEBERLE-IMAGES.htm"/>
    <hyperlink ref="A74" r:id="rId3" display="..\HEBERLE-HOUSES-BUSINESSES-WEBPAGES.htm"/>
    <hyperlink ref="A67" r:id="rId4"/>
    <hyperlink ref="A72" r:id="rId5" display="..\Htm\Sport\Sport.htm"/>
    <hyperlink ref="A65" r:id="rId6" display="..\Htm\Doctors-Professors\DoctorsProfessors.htm"/>
    <hyperlink ref="A66" r:id="rId7" display="..\Htm\Immigration\Migration.htm"/>
    <hyperlink ref="A69" r:id="rId8" display="..\Htm\Politicians\Politicians.htm"/>
    <hyperlink ref="A70" r:id="rId9" display="..\Htm\Publications\Books-Papers.htm"/>
    <hyperlink ref="A71" r:id="rId10" display="..\Htm\Religious\ReligiousProfessionals.htm"/>
    <hyperlink ref="A73" r:id="rId11" display="..\Htm\WarService\WarService.htm"/>
    <hyperlink ref="A75" r:id="rId12"/>
    <hyperlink ref="D1" r:id="rId13"/>
  </hyperlinks>
  <printOptions gridLinesSet="0"/>
  <pageMargins left="0" right="0" top="0.39370078740157483" bottom="0.39370078740157483" header="0.31496062992125984" footer="0.31496062992125984"/>
  <pageSetup paperSize="9" scale="40" fitToHeight="15" orientation="landscape" horizontalDpi="300" verticalDpi="300" r:id="rId14"/>
  <headerFooter alignWithMargins="0">
    <oddHeader>&amp;A</oddHeader>
    <oddFooter>&amp;A&amp;RPage &amp;P</oddFooter>
  </headerFooter>
  <drawing r:id="rId15"/>
  <webPublishItems count="3">
    <webPublishItem id="19904" divId="H-amafoc_19904" sourceType="printArea" destinationFile="C:\homepage\Htm\familytree\a3Australia.htm"/>
    <webPublishItem id="14146" divId="H-amafoc_14146" sourceType="range" sourceRef="A1:T1348" destinationFile="C:\homepage\Htm\familytree\a3Australia.htm"/>
    <webPublishItem id="25342" divId="H-amafoc_25342" sourceType="range" sourceRef="A1:W1347" destinationFile="C:\homepage\Htm\familytree\a3Australi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8"/>
  <sheetViews>
    <sheetView showGridLines="0" tabSelected="1" zoomScale="60" workbookViewId="0">
      <selection activeCell="A9" sqref="A9"/>
    </sheetView>
  </sheetViews>
  <sheetFormatPr defaultRowHeight="12.75"/>
  <cols>
    <col min="1" max="1" width="4.5703125" customWidth="1"/>
    <col min="2" max="2" width="6.5703125" customWidth="1"/>
    <col min="3" max="3" width="2.7109375" customWidth="1"/>
    <col min="4" max="4" width="35.5703125" customWidth="1"/>
    <col min="5" max="5" width="2.7109375" customWidth="1"/>
    <col min="6" max="6" width="30.7109375" customWidth="1"/>
    <col min="7" max="7" width="2.7109375" customWidth="1"/>
    <col min="8" max="8" width="30.7109375" customWidth="1"/>
    <col min="9" max="9" width="2.7109375" customWidth="1"/>
    <col min="10" max="10" width="30.7109375" customWidth="1"/>
    <col min="11" max="11" width="2.7109375" customWidth="1"/>
    <col min="12" max="12" width="34.7109375" customWidth="1"/>
    <col min="13" max="13" width="2.7109375" customWidth="1"/>
    <col min="14" max="14" width="28.7109375" customWidth="1"/>
    <col min="15" max="15" width="2.7109375" customWidth="1"/>
    <col min="16" max="16" width="14.42578125" customWidth="1"/>
    <col min="17" max="17" width="2.7109375" customWidth="1"/>
    <col min="18" max="18" width="10.7109375" customWidth="1"/>
    <col min="19" max="19" width="2.7109375" customWidth="1"/>
  </cols>
  <sheetData>
    <row r="1" spans="1:19" ht="30">
      <c r="A1" s="25" t="s">
        <v>1481</v>
      </c>
      <c r="B1" s="13"/>
      <c r="C1" s="13"/>
      <c r="D1" s="27"/>
      <c r="F1" s="277" t="s">
        <v>1061</v>
      </c>
      <c r="J1" t="s">
        <v>1525</v>
      </c>
      <c r="L1" t="s">
        <v>1525</v>
      </c>
      <c r="N1" t="s">
        <v>1525</v>
      </c>
      <c r="R1" t="s">
        <v>1525</v>
      </c>
      <c r="S1" t="s">
        <v>1141</v>
      </c>
    </row>
    <row r="2" spans="1:19">
      <c r="F2" s="2" t="s">
        <v>1589</v>
      </c>
      <c r="H2" s="2" t="s">
        <v>1590</v>
      </c>
      <c r="J2" s="2" t="s">
        <v>1591</v>
      </c>
      <c r="L2" s="2" t="s">
        <v>280</v>
      </c>
      <c r="N2" s="2" t="s">
        <v>281</v>
      </c>
      <c r="P2" s="2" t="s">
        <v>282</v>
      </c>
      <c r="S2" t="s">
        <v>1141</v>
      </c>
    </row>
    <row r="3" spans="1:19">
      <c r="D3" s="1" t="s">
        <v>1898</v>
      </c>
      <c r="F3" s="2" t="s">
        <v>1475</v>
      </c>
      <c r="H3" s="2" t="s">
        <v>1476</v>
      </c>
      <c r="J3" s="2" t="s">
        <v>476</v>
      </c>
      <c r="L3" s="2" t="s">
        <v>477</v>
      </c>
      <c r="N3" s="2" t="s">
        <v>1049</v>
      </c>
      <c r="P3" s="1" t="s">
        <v>1904</v>
      </c>
      <c r="S3" t="s">
        <v>1141</v>
      </c>
    </row>
    <row r="4" spans="1:19">
      <c r="A4" s="21" t="s">
        <v>818</v>
      </c>
      <c r="E4" t="s">
        <v>1592</v>
      </c>
      <c r="F4" t="s">
        <v>1216</v>
      </c>
      <c r="G4" t="s">
        <v>1592</v>
      </c>
      <c r="H4" t="s">
        <v>1216</v>
      </c>
      <c r="N4" t="s">
        <v>1216</v>
      </c>
      <c r="P4" t="s">
        <v>1216</v>
      </c>
      <c r="S4" t="s">
        <v>1141</v>
      </c>
    </row>
    <row r="5" spans="1:19">
      <c r="A5" s="175" t="s">
        <v>2027</v>
      </c>
      <c r="E5" s="71" t="s">
        <v>1660</v>
      </c>
      <c r="H5" s="7"/>
      <c r="S5" t="s">
        <v>1141</v>
      </c>
    </row>
    <row r="6" spans="1:19">
      <c r="A6" s="28" t="s">
        <v>1449</v>
      </c>
      <c r="E6" s="5" t="s">
        <v>3355</v>
      </c>
      <c r="S6" t="s">
        <v>1141</v>
      </c>
    </row>
    <row r="7" spans="1:19">
      <c r="A7" s="94" t="s">
        <v>1947</v>
      </c>
      <c r="S7" t="s">
        <v>1141</v>
      </c>
    </row>
    <row r="8" spans="1:19">
      <c r="A8" s="4" t="s">
        <v>2025</v>
      </c>
      <c r="S8" t="s">
        <v>1141</v>
      </c>
    </row>
    <row r="9" spans="1:19">
      <c r="A9" s="301" t="s">
        <v>4146</v>
      </c>
      <c r="S9" t="s">
        <v>1141</v>
      </c>
    </row>
    <row r="10" spans="1:19">
      <c r="A10" s="200" t="s">
        <v>4107</v>
      </c>
      <c r="M10" t="s">
        <v>1197</v>
      </c>
      <c r="N10" s="79" t="s">
        <v>2307</v>
      </c>
      <c r="O10" t="s">
        <v>1197</v>
      </c>
      <c r="P10" s="16" t="s">
        <v>2308</v>
      </c>
      <c r="Q10" s="16"/>
      <c r="S10" t="s">
        <v>1141</v>
      </c>
    </row>
    <row r="11" spans="1:19">
      <c r="A11" s="200" t="s">
        <v>4108</v>
      </c>
      <c r="F11" s="2"/>
      <c r="K11" t="s">
        <v>1197</v>
      </c>
      <c r="L11" s="82" t="s">
        <v>3453</v>
      </c>
      <c r="M11" s="1">
        <v>1</v>
      </c>
      <c r="N11" t="s">
        <v>294</v>
      </c>
      <c r="P11" s="16"/>
      <c r="Q11" s="16"/>
      <c r="S11" t="s">
        <v>1141</v>
      </c>
    </row>
    <row r="12" spans="1:19">
      <c r="A12" s="200" t="s">
        <v>4109</v>
      </c>
      <c r="K12" s="1">
        <v>1</v>
      </c>
      <c r="L12" t="s">
        <v>138</v>
      </c>
      <c r="M12" s="1">
        <v>1</v>
      </c>
      <c r="N12" t="s">
        <v>240</v>
      </c>
      <c r="P12" s="16"/>
      <c r="Q12" s="16"/>
      <c r="S12" t="s">
        <v>1141</v>
      </c>
    </row>
    <row r="13" spans="1:19">
      <c r="I13" t="s">
        <v>1197</v>
      </c>
      <c r="J13" t="s">
        <v>155</v>
      </c>
      <c r="K13" t="s">
        <v>245</v>
      </c>
      <c r="L13" s="215" t="s">
        <v>2809</v>
      </c>
      <c r="M13" s="16" t="s">
        <v>245</v>
      </c>
      <c r="N13" t="s">
        <v>696</v>
      </c>
      <c r="P13" s="16"/>
      <c r="Q13" s="16"/>
      <c r="S13" t="s">
        <v>1141</v>
      </c>
    </row>
    <row r="14" spans="1:19">
      <c r="A14" s="18" t="s">
        <v>1116</v>
      </c>
      <c r="I14" s="1">
        <v>1</v>
      </c>
      <c r="J14" t="s">
        <v>94</v>
      </c>
      <c r="K14" s="1">
        <v>1</v>
      </c>
      <c r="L14" t="s">
        <v>1017</v>
      </c>
      <c r="M14" s="16" t="s">
        <v>245</v>
      </c>
      <c r="N14" t="s">
        <v>1580</v>
      </c>
      <c r="P14" s="16"/>
      <c r="Q14" s="16"/>
      <c r="S14" t="s">
        <v>1141</v>
      </c>
    </row>
    <row r="15" spans="1:19">
      <c r="A15" s="16" t="s">
        <v>831</v>
      </c>
      <c r="I15" t="s">
        <v>245</v>
      </c>
      <c r="J15" t="s">
        <v>1698</v>
      </c>
      <c r="K15" t="s">
        <v>245</v>
      </c>
      <c r="L15" s="31" t="s">
        <v>156</v>
      </c>
      <c r="M15" s="16" t="s">
        <v>245</v>
      </c>
      <c r="N15" t="s">
        <v>1699</v>
      </c>
      <c r="P15" s="16"/>
      <c r="Q15" s="16"/>
      <c r="S15" t="s">
        <v>1141</v>
      </c>
    </row>
    <row r="16" spans="1:19">
      <c r="A16" s="16" t="s">
        <v>1174</v>
      </c>
      <c r="I16" t="s">
        <v>245</v>
      </c>
      <c r="K16" t="s">
        <v>245</v>
      </c>
      <c r="L16" s="113" t="s">
        <v>1536</v>
      </c>
      <c r="M16" s="16" t="s">
        <v>245</v>
      </c>
      <c r="N16" s="153" t="s">
        <v>1252</v>
      </c>
      <c r="P16" s="16"/>
      <c r="Q16" s="16"/>
      <c r="S16" t="s">
        <v>1141</v>
      </c>
    </row>
    <row r="17" spans="1:19">
      <c r="I17" t="s">
        <v>1197</v>
      </c>
      <c r="J17" t="s">
        <v>1219</v>
      </c>
      <c r="K17" t="s">
        <v>245</v>
      </c>
      <c r="L17" s="66" t="s">
        <v>1333</v>
      </c>
      <c r="M17" s="16" t="s">
        <v>245</v>
      </c>
      <c r="P17" s="16"/>
      <c r="Q17" s="16"/>
      <c r="S17" t="s">
        <v>1141</v>
      </c>
    </row>
    <row r="18" spans="1:19">
      <c r="A18" s="65" t="s">
        <v>1443</v>
      </c>
      <c r="D18" s="2"/>
      <c r="I18" s="1">
        <v>1</v>
      </c>
      <c r="J18" t="s">
        <v>483</v>
      </c>
      <c r="K18" t="s">
        <v>245</v>
      </c>
      <c r="L18" s="66" t="s">
        <v>1334</v>
      </c>
      <c r="M18" t="s">
        <v>1197</v>
      </c>
      <c r="N18" s="2" t="s">
        <v>2309</v>
      </c>
      <c r="O18" t="s">
        <v>1197</v>
      </c>
      <c r="P18" s="16" t="s">
        <v>2310</v>
      </c>
      <c r="Q18" s="16"/>
      <c r="S18" t="s">
        <v>1141</v>
      </c>
    </row>
    <row r="19" spans="1:19">
      <c r="A19" s="65" t="s">
        <v>1444</v>
      </c>
      <c r="I19" t="s">
        <v>245</v>
      </c>
      <c r="J19" t="s">
        <v>1545</v>
      </c>
      <c r="K19" t="s">
        <v>245</v>
      </c>
      <c r="L19" s="2" t="s">
        <v>1335</v>
      </c>
      <c r="M19" s="1">
        <v>1</v>
      </c>
      <c r="N19" t="s">
        <v>1544</v>
      </c>
      <c r="P19" s="16"/>
      <c r="Q19" s="16"/>
      <c r="S19" t="s">
        <v>1141</v>
      </c>
    </row>
    <row r="20" spans="1:19">
      <c r="A20" s="65" t="s">
        <v>1419</v>
      </c>
      <c r="I20" t="s">
        <v>245</v>
      </c>
      <c r="J20" s="26" t="s">
        <v>1935</v>
      </c>
      <c r="K20" t="s">
        <v>245</v>
      </c>
      <c r="L20" s="66" t="s">
        <v>3367</v>
      </c>
      <c r="M20" s="1">
        <v>1</v>
      </c>
      <c r="N20" s="26" t="s">
        <v>2799</v>
      </c>
      <c r="P20" s="16"/>
      <c r="Q20" s="16"/>
      <c r="S20" t="s">
        <v>1141</v>
      </c>
    </row>
    <row r="21" spans="1:19">
      <c r="I21" t="s">
        <v>245</v>
      </c>
      <c r="J21" s="31" t="s">
        <v>1158</v>
      </c>
      <c r="K21" t="s">
        <v>245</v>
      </c>
      <c r="L21" s="121" t="s">
        <v>922</v>
      </c>
      <c r="M21" t="s">
        <v>245</v>
      </c>
      <c r="N21" s="203" t="s">
        <v>2798</v>
      </c>
      <c r="P21" s="16"/>
      <c r="Q21" s="16"/>
      <c r="S21" t="s">
        <v>1141</v>
      </c>
    </row>
    <row r="22" spans="1:19">
      <c r="A22" s="16" t="s">
        <v>1613</v>
      </c>
      <c r="I22" t="s">
        <v>245</v>
      </c>
      <c r="K22" t="s">
        <v>1197</v>
      </c>
      <c r="L22" t="s">
        <v>747</v>
      </c>
      <c r="M22" t="s">
        <v>245</v>
      </c>
      <c r="N22" t="s">
        <v>344</v>
      </c>
      <c r="P22" s="16"/>
      <c r="Q22" s="16"/>
      <c r="S22" t="s">
        <v>1141</v>
      </c>
    </row>
    <row r="23" spans="1:19">
      <c r="A23" s="18" t="s">
        <v>1615</v>
      </c>
      <c r="I23" t="s">
        <v>1197</v>
      </c>
      <c r="J23" t="s">
        <v>1810</v>
      </c>
      <c r="K23" s="1">
        <v>1</v>
      </c>
      <c r="L23" t="s">
        <v>748</v>
      </c>
      <c r="M23" s="261" t="s">
        <v>245</v>
      </c>
      <c r="P23" s="16"/>
      <c r="Q23" s="16"/>
      <c r="S23" t="s">
        <v>1141</v>
      </c>
    </row>
    <row r="24" spans="1:19">
      <c r="A24" s="18" t="s">
        <v>1616</v>
      </c>
      <c r="I24" s="1">
        <v>1</v>
      </c>
      <c r="J24" t="s">
        <v>95</v>
      </c>
      <c r="K24" t="s">
        <v>245</v>
      </c>
      <c r="L24" t="s">
        <v>241</v>
      </c>
      <c r="M24" s="261" t="s">
        <v>1197</v>
      </c>
      <c r="N24" s="262" t="s">
        <v>4142</v>
      </c>
      <c r="P24" s="16"/>
      <c r="Q24" s="16"/>
      <c r="S24" t="s">
        <v>1141</v>
      </c>
    </row>
    <row r="25" spans="1:19">
      <c r="A25" s="16" t="s">
        <v>1213</v>
      </c>
      <c r="I25" t="s">
        <v>245</v>
      </c>
      <c r="J25" s="180" t="s">
        <v>2391</v>
      </c>
      <c r="K25" t="s">
        <v>245</v>
      </c>
      <c r="L25" t="s">
        <v>1546</v>
      </c>
      <c r="M25" s="263">
        <v>1</v>
      </c>
      <c r="N25" s="261" t="s">
        <v>4143</v>
      </c>
      <c r="Q25" s="16"/>
      <c r="S25" t="s">
        <v>1141</v>
      </c>
    </row>
    <row r="26" spans="1:19">
      <c r="A26" s="16" t="s">
        <v>24</v>
      </c>
      <c r="I26" t="s">
        <v>245</v>
      </c>
      <c r="J26" s="26" t="s">
        <v>1936</v>
      </c>
      <c r="K26" t="s">
        <v>245</v>
      </c>
      <c r="M26" s="261" t="s">
        <v>245</v>
      </c>
      <c r="N26" s="127" t="s">
        <v>4144</v>
      </c>
      <c r="S26" t="s">
        <v>1141</v>
      </c>
    </row>
    <row r="27" spans="1:19">
      <c r="A27" s="16"/>
      <c r="I27" t="s">
        <v>245</v>
      </c>
      <c r="J27" s="26" t="s">
        <v>448</v>
      </c>
      <c r="K27" t="s">
        <v>1197</v>
      </c>
      <c r="L27" t="s">
        <v>1553</v>
      </c>
      <c r="M27" s="261" t="s">
        <v>245</v>
      </c>
      <c r="N27" s="262" t="s">
        <v>4145</v>
      </c>
      <c r="S27" t="s">
        <v>1141</v>
      </c>
    </row>
    <row r="28" spans="1:19">
      <c r="A28" s="28" t="s">
        <v>1175</v>
      </c>
      <c r="H28" s="121" t="s">
        <v>922</v>
      </c>
      <c r="I28" s="1">
        <v>1</v>
      </c>
      <c r="J28" s="217" t="s">
        <v>2902</v>
      </c>
      <c r="K28" s="1">
        <v>1</v>
      </c>
      <c r="L28" s="255" t="s">
        <v>3617</v>
      </c>
      <c r="S28" t="s">
        <v>1141</v>
      </c>
    </row>
    <row r="29" spans="1:19">
      <c r="A29" t="s">
        <v>930</v>
      </c>
      <c r="G29" t="s">
        <v>1197</v>
      </c>
      <c r="H29" t="s">
        <v>1492</v>
      </c>
      <c r="I29" t="s">
        <v>245</v>
      </c>
      <c r="J29" s="26" t="s">
        <v>2390</v>
      </c>
      <c r="K29" t="s">
        <v>245</v>
      </c>
      <c r="L29" t="s">
        <v>975</v>
      </c>
      <c r="S29" t="s">
        <v>1141</v>
      </c>
    </row>
    <row r="30" spans="1:19">
      <c r="A30" t="s">
        <v>771</v>
      </c>
      <c r="G30" s="1">
        <v>1</v>
      </c>
      <c r="H30" t="s">
        <v>1599</v>
      </c>
      <c r="I30" t="s">
        <v>245</v>
      </c>
      <c r="J30" s="113" t="s">
        <v>309</v>
      </c>
      <c r="K30" t="s">
        <v>245</v>
      </c>
      <c r="L30" t="s">
        <v>976</v>
      </c>
      <c r="S30" t="s">
        <v>1141</v>
      </c>
    </row>
    <row r="31" spans="1:19">
      <c r="G31" t="s">
        <v>245</v>
      </c>
      <c r="H31" s="2" t="s">
        <v>1598</v>
      </c>
      <c r="I31" t="s">
        <v>245</v>
      </c>
      <c r="K31" t="s">
        <v>245</v>
      </c>
      <c r="L31" s="255" t="s">
        <v>3616</v>
      </c>
      <c r="S31" t="s">
        <v>1141</v>
      </c>
    </row>
    <row r="32" spans="1:19">
      <c r="A32" s="121" t="s">
        <v>919</v>
      </c>
      <c r="G32" t="s">
        <v>245</v>
      </c>
      <c r="H32" s="108" t="s">
        <v>878</v>
      </c>
      <c r="I32" t="s">
        <v>1197</v>
      </c>
      <c r="J32" t="s">
        <v>1119</v>
      </c>
      <c r="K32" t="s">
        <v>245</v>
      </c>
      <c r="L32" s="66" t="s">
        <v>1201</v>
      </c>
      <c r="S32" t="s">
        <v>1141</v>
      </c>
    </row>
    <row r="33" spans="1:19">
      <c r="A33" s="122" t="s">
        <v>920</v>
      </c>
      <c r="G33" t="s">
        <v>245</v>
      </c>
      <c r="H33" t="s">
        <v>877</v>
      </c>
      <c r="I33" s="1">
        <v>1</v>
      </c>
      <c r="J33" t="s">
        <v>1825</v>
      </c>
      <c r="K33" t="s">
        <v>245</v>
      </c>
      <c r="L33" s="113" t="s">
        <v>309</v>
      </c>
      <c r="S33" t="s">
        <v>1141</v>
      </c>
    </row>
    <row r="34" spans="1:19">
      <c r="A34" s="121" t="s">
        <v>139</v>
      </c>
      <c r="G34" s="1">
        <v>1</v>
      </c>
      <c r="H34" s="108" t="s">
        <v>876</v>
      </c>
      <c r="I34" t="s">
        <v>245</v>
      </c>
      <c r="J34" s="224" t="s">
        <v>3055</v>
      </c>
      <c r="K34" t="s">
        <v>245</v>
      </c>
      <c r="S34" t="s">
        <v>1141</v>
      </c>
    </row>
    <row r="35" spans="1:19">
      <c r="A35" s="121" t="s">
        <v>140</v>
      </c>
      <c r="G35" t="s">
        <v>245</v>
      </c>
      <c r="I35" t="s">
        <v>245</v>
      </c>
      <c r="J35" t="s">
        <v>977</v>
      </c>
      <c r="K35" t="s">
        <v>1197</v>
      </c>
      <c r="L35" s="4" t="s">
        <v>2299</v>
      </c>
      <c r="M35" s="26" t="s">
        <v>1197</v>
      </c>
      <c r="N35" t="s">
        <v>242</v>
      </c>
      <c r="S35" t="s">
        <v>1141</v>
      </c>
    </row>
    <row r="36" spans="1:19">
      <c r="A36" s="121" t="s">
        <v>921</v>
      </c>
      <c r="G36" s="15" t="s">
        <v>1197</v>
      </c>
      <c r="H36" t="s">
        <v>1493</v>
      </c>
      <c r="I36" t="s">
        <v>245</v>
      </c>
      <c r="J36" t="s">
        <v>448</v>
      </c>
      <c r="K36" s="1">
        <v>1</v>
      </c>
      <c r="L36" t="s">
        <v>96</v>
      </c>
      <c r="S36" t="s">
        <v>1141</v>
      </c>
    </row>
    <row r="37" spans="1:19">
      <c r="A37" s="121" t="s">
        <v>922</v>
      </c>
      <c r="F37" s="121" t="s">
        <v>922</v>
      </c>
      <c r="G37" s="15" t="s">
        <v>245</v>
      </c>
      <c r="H37" s="66" t="s">
        <v>2394</v>
      </c>
      <c r="I37" t="s">
        <v>245</v>
      </c>
      <c r="J37" t="s">
        <v>1016</v>
      </c>
      <c r="K37" s="261" t="s">
        <v>245</v>
      </c>
      <c r="L37" s="31" t="s">
        <v>165</v>
      </c>
      <c r="S37" t="s">
        <v>1141</v>
      </c>
    </row>
    <row r="38" spans="1:19">
      <c r="E38" s="37" t="s">
        <v>1911</v>
      </c>
      <c r="F38" s="15"/>
      <c r="G38" s="15" t="s">
        <v>245</v>
      </c>
      <c r="K38" s="1">
        <v>1</v>
      </c>
      <c r="L38" t="s">
        <v>239</v>
      </c>
      <c r="S38" t="s">
        <v>1141</v>
      </c>
    </row>
    <row r="39" spans="1:19">
      <c r="A39" s="40" t="s">
        <v>999</v>
      </c>
      <c r="E39" s="15" t="s">
        <v>1197</v>
      </c>
      <c r="F39" t="s">
        <v>1132</v>
      </c>
      <c r="G39" s="15" t="s">
        <v>1197</v>
      </c>
      <c r="H39" t="s">
        <v>1491</v>
      </c>
      <c r="I39" t="s">
        <v>1197</v>
      </c>
      <c r="J39" t="s">
        <v>1535</v>
      </c>
      <c r="K39" s="261" t="s">
        <v>245</v>
      </c>
      <c r="L39" s="271" t="s">
        <v>3782</v>
      </c>
      <c r="S39" t="s">
        <v>1141</v>
      </c>
    </row>
    <row r="40" spans="1:19">
      <c r="A40" s="41" t="s">
        <v>252</v>
      </c>
      <c r="E40" s="15" t="s">
        <v>245</v>
      </c>
      <c r="F40" t="s">
        <v>1303</v>
      </c>
      <c r="G40" s="1">
        <v>1</v>
      </c>
      <c r="H40" t="s">
        <v>1001</v>
      </c>
      <c r="I40" s="1">
        <v>1</v>
      </c>
      <c r="J40" t="s">
        <v>1596</v>
      </c>
      <c r="K40" t="s">
        <v>245</v>
      </c>
      <c r="L40" s="113" t="s">
        <v>309</v>
      </c>
      <c r="S40" t="s">
        <v>1141</v>
      </c>
    </row>
    <row r="41" spans="1:19">
      <c r="A41" s="41" t="s">
        <v>1581</v>
      </c>
      <c r="E41" s="15" t="s">
        <v>245</v>
      </c>
      <c r="F41" s="193" t="s">
        <v>2651</v>
      </c>
      <c r="G41" s="15" t="s">
        <v>245</v>
      </c>
      <c r="H41" t="s">
        <v>1688</v>
      </c>
      <c r="I41" t="s">
        <v>245</v>
      </c>
      <c r="J41" t="s">
        <v>411</v>
      </c>
      <c r="S41" t="s">
        <v>1141</v>
      </c>
    </row>
    <row r="42" spans="1:19">
      <c r="A42" s="41" t="s">
        <v>746</v>
      </c>
      <c r="E42" s="15" t="s">
        <v>245</v>
      </c>
      <c r="F42" s="113" t="s">
        <v>1601</v>
      </c>
      <c r="G42" s="15" t="s">
        <v>245</v>
      </c>
      <c r="H42" s="31" t="s">
        <v>988</v>
      </c>
      <c r="I42" t="s">
        <v>245</v>
      </c>
      <c r="J42" s="121" t="s">
        <v>922</v>
      </c>
      <c r="L42" s="121" t="s">
        <v>922</v>
      </c>
      <c r="S42" t="s">
        <v>1141</v>
      </c>
    </row>
    <row r="43" spans="1:19">
      <c r="E43" s="15" t="s">
        <v>245</v>
      </c>
      <c r="F43" s="4" t="s">
        <v>2652</v>
      </c>
      <c r="G43" s="15" t="s">
        <v>245</v>
      </c>
      <c r="H43" s="108" t="s">
        <v>879</v>
      </c>
      <c r="I43" t="s">
        <v>1197</v>
      </c>
      <c r="J43" t="s">
        <v>524</v>
      </c>
      <c r="K43" t="s">
        <v>1197</v>
      </c>
      <c r="L43" t="s">
        <v>221</v>
      </c>
      <c r="S43" t="s">
        <v>1141</v>
      </c>
    </row>
    <row r="44" spans="1:19">
      <c r="E44" s="15" t="s">
        <v>245</v>
      </c>
      <c r="F44" t="s">
        <v>365</v>
      </c>
      <c r="G44" s="15" t="s">
        <v>245</v>
      </c>
      <c r="H44" t="s">
        <v>881</v>
      </c>
      <c r="I44" s="1">
        <v>1</v>
      </c>
      <c r="J44" t="s">
        <v>1597</v>
      </c>
      <c r="K44" s="1">
        <v>1</v>
      </c>
      <c r="L44" t="s">
        <v>308</v>
      </c>
      <c r="S44" t="s">
        <v>1141</v>
      </c>
    </row>
    <row r="45" spans="1:19">
      <c r="E45" s="15" t="s">
        <v>245</v>
      </c>
      <c r="G45" s="1">
        <v>1</v>
      </c>
      <c r="H45" s="108" t="s">
        <v>880</v>
      </c>
      <c r="I45" t="s">
        <v>245</v>
      </c>
      <c r="J45" s="31" t="s">
        <v>978</v>
      </c>
      <c r="K45" t="s">
        <v>245</v>
      </c>
      <c r="L45" t="s">
        <v>1227</v>
      </c>
      <c r="S45" t="s">
        <v>1141</v>
      </c>
    </row>
    <row r="46" spans="1:19">
      <c r="E46" s="15" t="s">
        <v>1197</v>
      </c>
      <c r="F46" t="s">
        <v>170</v>
      </c>
      <c r="G46" s="15" t="s">
        <v>245</v>
      </c>
      <c r="H46" s="108" t="s">
        <v>882</v>
      </c>
      <c r="I46" t="s">
        <v>245</v>
      </c>
      <c r="J46" t="s">
        <v>984</v>
      </c>
      <c r="K46" t="s">
        <v>245</v>
      </c>
      <c r="S46" t="s">
        <v>1141</v>
      </c>
    </row>
    <row r="47" spans="1:19">
      <c r="E47" s="15" t="s">
        <v>245</v>
      </c>
      <c r="F47" t="s">
        <v>635</v>
      </c>
      <c r="G47" s="15" t="s">
        <v>245</v>
      </c>
      <c r="H47" t="s">
        <v>883</v>
      </c>
      <c r="I47" t="s">
        <v>245</v>
      </c>
      <c r="J47" t="s">
        <v>1777</v>
      </c>
      <c r="K47" t="s">
        <v>1197</v>
      </c>
      <c r="L47" s="2" t="s">
        <v>1625</v>
      </c>
      <c r="S47" t="s">
        <v>1141</v>
      </c>
    </row>
    <row r="48" spans="1:19">
      <c r="E48" s="15" t="s">
        <v>245</v>
      </c>
      <c r="F48" s="2" t="s">
        <v>1600</v>
      </c>
      <c r="G48" s="1">
        <v>1</v>
      </c>
      <c r="H48" s="108" t="s">
        <v>884</v>
      </c>
      <c r="I48" s="1">
        <v>1</v>
      </c>
      <c r="J48" s="26" t="s">
        <v>1403</v>
      </c>
      <c r="K48" s="1">
        <v>1</v>
      </c>
      <c r="L48" t="s">
        <v>412</v>
      </c>
      <c r="S48" t="s">
        <v>1141</v>
      </c>
    </row>
    <row r="49" spans="1:19">
      <c r="E49" s="15" t="s">
        <v>245</v>
      </c>
      <c r="F49" s="193" t="s">
        <v>2653</v>
      </c>
      <c r="G49" s="15" t="s">
        <v>245</v>
      </c>
      <c r="I49" t="s">
        <v>245</v>
      </c>
      <c r="J49" t="s">
        <v>986</v>
      </c>
      <c r="K49" s="1">
        <v>1</v>
      </c>
      <c r="L49" t="s">
        <v>2465</v>
      </c>
      <c r="S49" t="s">
        <v>1141</v>
      </c>
    </row>
    <row r="50" spans="1:19">
      <c r="E50" s="15" t="s">
        <v>245</v>
      </c>
      <c r="F50" s="31" t="s">
        <v>775</v>
      </c>
      <c r="G50" s="15" t="s">
        <v>1197</v>
      </c>
      <c r="H50" t="s">
        <v>863</v>
      </c>
      <c r="I50" t="s">
        <v>245</v>
      </c>
      <c r="J50" t="s">
        <v>169</v>
      </c>
      <c r="K50" t="s">
        <v>245</v>
      </c>
      <c r="L50" s="26" t="s">
        <v>2941</v>
      </c>
      <c r="S50" t="s">
        <v>1141</v>
      </c>
    </row>
    <row r="51" spans="1:19">
      <c r="C51" s="37" t="s">
        <v>1911</v>
      </c>
      <c r="D51" s="15"/>
      <c r="E51" s="15" t="s">
        <v>245</v>
      </c>
      <c r="F51" s="113" t="s">
        <v>1601</v>
      </c>
      <c r="G51" s="1">
        <v>1</v>
      </c>
      <c r="H51" t="s">
        <v>1594</v>
      </c>
      <c r="I51" s="1">
        <v>1</v>
      </c>
      <c r="J51" s="26" t="s">
        <v>1403</v>
      </c>
      <c r="K51" t="s">
        <v>245</v>
      </c>
      <c r="L51" s="113" t="s">
        <v>309</v>
      </c>
      <c r="S51" t="s">
        <v>1141</v>
      </c>
    </row>
    <row r="52" spans="1:19">
      <c r="C52" s="15"/>
      <c r="D52" s="121" t="s">
        <v>922</v>
      </c>
      <c r="E52" t="s">
        <v>245</v>
      </c>
      <c r="G52" s="15" t="s">
        <v>245</v>
      </c>
      <c r="H52" t="s">
        <v>776</v>
      </c>
      <c r="I52" t="s">
        <v>245</v>
      </c>
      <c r="J52" t="s">
        <v>636</v>
      </c>
      <c r="K52" t="s">
        <v>245</v>
      </c>
      <c r="S52" t="s">
        <v>1141</v>
      </c>
    </row>
    <row r="53" spans="1:19">
      <c r="C53" s="15" t="s">
        <v>1197</v>
      </c>
      <c r="D53" t="s">
        <v>1910</v>
      </c>
      <c r="E53" t="s">
        <v>245</v>
      </c>
      <c r="G53" s="15"/>
      <c r="I53" t="s">
        <v>245</v>
      </c>
      <c r="J53" s="113" t="s">
        <v>309</v>
      </c>
      <c r="K53" t="s">
        <v>1197</v>
      </c>
      <c r="L53" t="s">
        <v>126</v>
      </c>
      <c r="S53" t="s">
        <v>1141</v>
      </c>
    </row>
    <row r="54" spans="1:19">
      <c r="C54" s="15" t="s">
        <v>245</v>
      </c>
      <c r="D54" t="s">
        <v>1906</v>
      </c>
      <c r="E54" t="s">
        <v>1197</v>
      </c>
      <c r="F54" t="s">
        <v>14</v>
      </c>
      <c r="G54" s="15" t="s">
        <v>1197</v>
      </c>
      <c r="H54" s="2" t="s">
        <v>1522</v>
      </c>
      <c r="J54" s="2"/>
      <c r="K54" s="1">
        <v>1</v>
      </c>
      <c r="L54" t="s">
        <v>364</v>
      </c>
      <c r="S54" t="s">
        <v>1141</v>
      </c>
    </row>
    <row r="55" spans="1:19">
      <c r="C55" s="15" t="s">
        <v>245</v>
      </c>
      <c r="D55" t="s">
        <v>1907</v>
      </c>
      <c r="E55" t="s">
        <v>245</v>
      </c>
      <c r="F55" t="s">
        <v>885</v>
      </c>
      <c r="G55" s="1">
        <v>1</v>
      </c>
      <c r="H55" t="s">
        <v>1595</v>
      </c>
      <c r="K55" t="s">
        <v>245</v>
      </c>
      <c r="L55" t="s">
        <v>987</v>
      </c>
      <c r="S55" t="s">
        <v>1141</v>
      </c>
    </row>
    <row r="56" spans="1:19">
      <c r="C56" s="15" t="s">
        <v>245</v>
      </c>
      <c r="D56" t="s">
        <v>1908</v>
      </c>
      <c r="E56" t="s">
        <v>245</v>
      </c>
      <c r="F56" s="108" t="s">
        <v>886</v>
      </c>
      <c r="G56" s="15" t="s">
        <v>245</v>
      </c>
      <c r="H56" t="s">
        <v>1523</v>
      </c>
      <c r="K56" t="s">
        <v>245</v>
      </c>
      <c r="L56" s="121" t="s">
        <v>922</v>
      </c>
      <c r="S56" t="s">
        <v>1141</v>
      </c>
    </row>
    <row r="57" spans="1:19">
      <c r="C57" s="15" t="s">
        <v>245</v>
      </c>
      <c r="D57" t="s">
        <v>1909</v>
      </c>
      <c r="E57" t="s">
        <v>245</v>
      </c>
      <c r="F57" s="113" t="s">
        <v>1601</v>
      </c>
      <c r="G57" s="15"/>
      <c r="K57" t="s">
        <v>1197</v>
      </c>
      <c r="L57" t="s">
        <v>171</v>
      </c>
      <c r="S57" t="s">
        <v>1141</v>
      </c>
    </row>
    <row r="58" spans="1:19">
      <c r="C58" s="15" t="s">
        <v>245</v>
      </c>
      <c r="D58" s="113" t="s">
        <v>1005</v>
      </c>
      <c r="E58" t="s">
        <v>245</v>
      </c>
      <c r="G58" s="15"/>
      <c r="K58" s="1">
        <v>1</v>
      </c>
      <c r="L58" t="s">
        <v>637</v>
      </c>
      <c r="S58" t="s">
        <v>1141</v>
      </c>
    </row>
    <row r="59" spans="1:19">
      <c r="C59" s="15"/>
      <c r="D59" s="15"/>
      <c r="E59" s="15" t="s">
        <v>1197</v>
      </c>
      <c r="F59" t="s">
        <v>1524</v>
      </c>
      <c r="G59" s="15"/>
      <c r="K59" t="s">
        <v>245</v>
      </c>
      <c r="L59" t="s">
        <v>1695</v>
      </c>
      <c r="S59" t="s">
        <v>1141</v>
      </c>
    </row>
    <row r="60" spans="1:19">
      <c r="A60" s="113" t="s">
        <v>25</v>
      </c>
      <c r="E60" s="15" t="s">
        <v>245</v>
      </c>
      <c r="F60" s="180" t="s">
        <v>2395</v>
      </c>
      <c r="G60" s="15"/>
      <c r="K60" t="s">
        <v>245</v>
      </c>
      <c r="L60" t="s">
        <v>792</v>
      </c>
      <c r="S60" t="s">
        <v>1141</v>
      </c>
    </row>
    <row r="61" spans="1:19">
      <c r="E61" s="15"/>
      <c r="F61" s="38"/>
      <c r="G61" s="15"/>
      <c r="K61" t="s">
        <v>245</v>
      </c>
      <c r="L61" s="113" t="s">
        <v>309</v>
      </c>
      <c r="S61" t="s">
        <v>1141</v>
      </c>
    </row>
    <row r="62" spans="1:19">
      <c r="A62" t="s">
        <v>484</v>
      </c>
      <c r="L62" s="113"/>
      <c r="S62" t="s">
        <v>1141</v>
      </c>
    </row>
    <row r="63" spans="1:19">
      <c r="E63" s="22" t="s">
        <v>3354</v>
      </c>
      <c r="G63" s="15"/>
      <c r="H63" s="37" t="s">
        <v>1945</v>
      </c>
      <c r="I63" s="37" t="s">
        <v>923</v>
      </c>
      <c r="J63" s="15"/>
      <c r="K63" s="15" t="s">
        <v>1197</v>
      </c>
      <c r="L63" t="s">
        <v>664</v>
      </c>
      <c r="S63" t="s">
        <v>1141</v>
      </c>
    </row>
    <row r="64" spans="1:19">
      <c r="C64" s="37" t="s">
        <v>1204</v>
      </c>
      <c r="D64" s="15"/>
      <c r="G64" s="15" t="s">
        <v>1197</v>
      </c>
      <c r="H64" s="92" t="s">
        <v>1944</v>
      </c>
      <c r="I64" s="15"/>
      <c r="J64" s="121" t="s">
        <v>922</v>
      </c>
      <c r="K64" s="1">
        <v>1</v>
      </c>
      <c r="L64" t="s">
        <v>665</v>
      </c>
      <c r="S64" t="s">
        <v>1141</v>
      </c>
    </row>
    <row r="65" spans="1:19">
      <c r="C65" s="37"/>
      <c r="D65" s="121" t="s">
        <v>921</v>
      </c>
      <c r="E65" s="15"/>
      <c r="G65" s="15" t="s">
        <v>245</v>
      </c>
      <c r="H65" s="92" t="s">
        <v>1937</v>
      </c>
      <c r="I65" s="15" t="s">
        <v>1197</v>
      </c>
      <c r="J65" t="s">
        <v>158</v>
      </c>
      <c r="K65" s="15" t="s">
        <v>245</v>
      </c>
      <c r="L65" t="s">
        <v>576</v>
      </c>
      <c r="S65" t="s">
        <v>1141</v>
      </c>
    </row>
    <row r="66" spans="1:19">
      <c r="C66" s="15" t="s">
        <v>1197</v>
      </c>
      <c r="D66" t="s">
        <v>819</v>
      </c>
      <c r="E66" s="15"/>
      <c r="G66" s="15" t="s">
        <v>245</v>
      </c>
      <c r="H66" s="162" t="s">
        <v>1938</v>
      </c>
      <c r="I66" s="15" t="s">
        <v>245</v>
      </c>
      <c r="J66" t="s">
        <v>159</v>
      </c>
      <c r="K66" s="15" t="s">
        <v>245</v>
      </c>
      <c r="L66" s="15"/>
      <c r="S66" t="s">
        <v>1141</v>
      </c>
    </row>
    <row r="67" spans="1:19">
      <c r="C67" s="15" t="s">
        <v>245</v>
      </c>
      <c r="D67" s="108" t="s">
        <v>13</v>
      </c>
      <c r="E67" s="15"/>
      <c r="G67" s="15" t="s">
        <v>245</v>
      </c>
      <c r="H67" s="92" t="s">
        <v>1939</v>
      </c>
      <c r="I67" s="15" t="s">
        <v>245</v>
      </c>
      <c r="J67" t="s">
        <v>160</v>
      </c>
      <c r="K67" t="s">
        <v>1197</v>
      </c>
      <c r="L67" t="s">
        <v>1307</v>
      </c>
      <c r="S67" t="s">
        <v>1141</v>
      </c>
    </row>
    <row r="68" spans="1:19">
      <c r="C68" s="15" t="s">
        <v>245</v>
      </c>
      <c r="D68" t="s">
        <v>931</v>
      </c>
      <c r="E68" s="15"/>
      <c r="G68" s="15" t="s">
        <v>245</v>
      </c>
      <c r="H68" s="37" t="s">
        <v>1946</v>
      </c>
      <c r="I68" s="15" t="s">
        <v>245</v>
      </c>
      <c r="J68" s="33" t="s">
        <v>161</v>
      </c>
      <c r="K68" t="s">
        <v>245</v>
      </c>
      <c r="L68" t="s">
        <v>1171</v>
      </c>
      <c r="S68" t="s">
        <v>1141</v>
      </c>
    </row>
    <row r="69" spans="1:19">
      <c r="C69" s="15" t="s">
        <v>245</v>
      </c>
      <c r="D69" s="111" t="s">
        <v>12</v>
      </c>
      <c r="E69" s="37"/>
      <c r="G69" s="15" t="s">
        <v>245</v>
      </c>
      <c r="H69" s="163" t="s">
        <v>1940</v>
      </c>
      <c r="I69" s="15" t="s">
        <v>245</v>
      </c>
      <c r="J69" t="s">
        <v>162</v>
      </c>
      <c r="K69" t="s">
        <v>245</v>
      </c>
      <c r="L69" t="s">
        <v>407</v>
      </c>
      <c r="S69" t="s">
        <v>1141</v>
      </c>
    </row>
    <row r="70" spans="1:19">
      <c r="C70" s="15" t="s">
        <v>245</v>
      </c>
      <c r="D70" s="113" t="s">
        <v>1505</v>
      </c>
      <c r="E70" s="37"/>
      <c r="G70" s="15" t="s">
        <v>245</v>
      </c>
      <c r="H70" s="162" t="s">
        <v>1941</v>
      </c>
      <c r="I70" s="15" t="s">
        <v>245</v>
      </c>
      <c r="J70" t="s">
        <v>514</v>
      </c>
      <c r="K70" t="s">
        <v>245</v>
      </c>
      <c r="L70" s="121" t="s">
        <v>922</v>
      </c>
      <c r="S70" t="s">
        <v>1141</v>
      </c>
    </row>
    <row r="71" spans="1:19">
      <c r="C71" s="37"/>
      <c r="D71" s="15"/>
      <c r="E71" s="37"/>
      <c r="G71" s="15" t="s">
        <v>245</v>
      </c>
      <c r="H71" s="162" t="s">
        <v>1942</v>
      </c>
      <c r="I71" s="15" t="s">
        <v>245</v>
      </c>
      <c r="J71" s="113" t="s">
        <v>590</v>
      </c>
      <c r="K71" t="s">
        <v>1197</v>
      </c>
      <c r="L71" t="s">
        <v>855</v>
      </c>
      <c r="S71" t="s">
        <v>1141</v>
      </c>
    </row>
    <row r="72" spans="1:19">
      <c r="A72" s="28" t="s">
        <v>1750</v>
      </c>
      <c r="G72" s="15" t="s">
        <v>245</v>
      </c>
      <c r="H72" s="162" t="s">
        <v>1943</v>
      </c>
      <c r="I72" s="15" t="s">
        <v>245</v>
      </c>
      <c r="J72" s="113" t="s">
        <v>1218</v>
      </c>
      <c r="K72" t="s">
        <v>245</v>
      </c>
      <c r="L72" t="s">
        <v>408</v>
      </c>
      <c r="S72" t="s">
        <v>1141</v>
      </c>
    </row>
    <row r="73" spans="1:19">
      <c r="A73" t="s">
        <v>2734</v>
      </c>
      <c r="G73" s="15"/>
      <c r="H73" s="15"/>
      <c r="I73" s="15"/>
      <c r="J73" s="15"/>
      <c r="K73" s="15" t="s">
        <v>245</v>
      </c>
      <c r="L73" t="s">
        <v>409</v>
      </c>
      <c r="S73" t="s">
        <v>1141</v>
      </c>
    </row>
    <row r="74" spans="1:19">
      <c r="A74" s="262" t="s">
        <v>4019</v>
      </c>
      <c r="K74" s="15" t="s">
        <v>245</v>
      </c>
      <c r="L74" s="15"/>
      <c r="S74" t="s">
        <v>1141</v>
      </c>
    </row>
    <row r="75" spans="1:19">
      <c r="A75" s="26" t="s">
        <v>2735</v>
      </c>
      <c r="K75" t="s">
        <v>1197</v>
      </c>
      <c r="L75" s="217" t="s">
        <v>3890</v>
      </c>
      <c r="S75" t="s">
        <v>1141</v>
      </c>
    </row>
    <row r="76" spans="1:19">
      <c r="A76" t="s">
        <v>2736</v>
      </c>
      <c r="K76" s="1">
        <v>1</v>
      </c>
      <c r="L76" s="217" t="s">
        <v>3889</v>
      </c>
      <c r="S76" t="s">
        <v>1141</v>
      </c>
    </row>
    <row r="77" spans="1:19">
      <c r="A77" t="s">
        <v>2737</v>
      </c>
      <c r="K77" t="s">
        <v>245</v>
      </c>
      <c r="L77" s="247" t="s">
        <v>3366</v>
      </c>
      <c r="S77" t="s">
        <v>1141</v>
      </c>
    </row>
    <row r="78" spans="1:19">
      <c r="A78" t="s">
        <v>2738</v>
      </c>
      <c r="L78" s="113"/>
      <c r="S78" t="s">
        <v>1141</v>
      </c>
    </row>
    <row r="79" spans="1:19">
      <c r="E79" s="58" t="s">
        <v>3203</v>
      </c>
      <c r="L79" s="113"/>
      <c r="S79" t="s">
        <v>1141</v>
      </c>
    </row>
    <row r="80" spans="1:19">
      <c r="E80" s="238" t="s">
        <v>3202</v>
      </c>
      <c r="L80" s="113"/>
      <c r="M80" t="s">
        <v>1197</v>
      </c>
      <c r="N80" s="231" t="s">
        <v>3205</v>
      </c>
      <c r="S80" t="s">
        <v>1141</v>
      </c>
    </row>
    <row r="81" spans="1:19">
      <c r="A81" s="262" t="s">
        <v>4018</v>
      </c>
      <c r="L81" s="113"/>
      <c r="M81" t="s">
        <v>245</v>
      </c>
      <c r="N81" s="224" t="s">
        <v>3206</v>
      </c>
      <c r="S81" t="s">
        <v>1141</v>
      </c>
    </row>
    <row r="82" spans="1:19">
      <c r="A82" s="262" t="s">
        <v>4014</v>
      </c>
      <c r="L82" s="113"/>
      <c r="M82" t="s">
        <v>245</v>
      </c>
      <c r="N82" s="162" t="s">
        <v>3207</v>
      </c>
      <c r="S82" t="s">
        <v>1141</v>
      </c>
    </row>
    <row r="83" spans="1:19">
      <c r="A83" s="262" t="s">
        <v>3948</v>
      </c>
      <c r="L83" s="113"/>
      <c r="S83" t="s">
        <v>1141</v>
      </c>
    </row>
    <row r="84" spans="1:19">
      <c r="E84" s="58" t="s">
        <v>3204</v>
      </c>
      <c r="F84" s="237"/>
      <c r="S84" t="s">
        <v>1141</v>
      </c>
    </row>
    <row r="85" spans="1:19" s="261" customFormat="1">
      <c r="E85" s="186" t="s">
        <v>933</v>
      </c>
      <c r="F85" s="237"/>
      <c r="S85" s="261" t="s">
        <v>1141</v>
      </c>
    </row>
    <row r="86" spans="1:19" s="261" customFormat="1">
      <c r="A86" s="262" t="s">
        <v>3992</v>
      </c>
      <c r="F86" s="237"/>
      <c r="S86" s="261" t="s">
        <v>1141</v>
      </c>
    </row>
    <row r="87" spans="1:19" s="261" customFormat="1">
      <c r="E87" s="58"/>
      <c r="F87" s="237"/>
      <c r="I87" s="15"/>
      <c r="J87" s="37" t="s">
        <v>934</v>
      </c>
      <c r="K87" s="15"/>
      <c r="S87" s="261" t="s">
        <v>1141</v>
      </c>
    </row>
    <row r="88" spans="1:19">
      <c r="A88" t="s">
        <v>2739</v>
      </c>
      <c r="I88" s="15" t="s">
        <v>1197</v>
      </c>
      <c r="J88" s="78" t="s">
        <v>809</v>
      </c>
      <c r="K88" s="15"/>
      <c r="S88" t="s">
        <v>1141</v>
      </c>
    </row>
    <row r="89" spans="1:19">
      <c r="A89" s="26" t="s">
        <v>3355</v>
      </c>
      <c r="E89" s="71"/>
      <c r="I89" s="15" t="s">
        <v>245</v>
      </c>
      <c r="J89" t="s">
        <v>820</v>
      </c>
      <c r="K89" s="15"/>
      <c r="S89" t="s">
        <v>1141</v>
      </c>
    </row>
    <row r="90" spans="1:19">
      <c r="A90" s="26" t="s">
        <v>3208</v>
      </c>
      <c r="E90" s="71"/>
      <c r="I90" s="15" t="s">
        <v>245</v>
      </c>
      <c r="J90" s="291" t="s">
        <v>4020</v>
      </c>
      <c r="K90" s="15"/>
      <c r="S90" t="s">
        <v>1141</v>
      </c>
    </row>
    <row r="91" spans="1:19">
      <c r="A91" t="s">
        <v>2740</v>
      </c>
      <c r="E91" s="71"/>
      <c r="I91" s="15" t="s">
        <v>245</v>
      </c>
      <c r="J91" s="113" t="s">
        <v>1009</v>
      </c>
      <c r="K91" s="15"/>
      <c r="S91" t="s">
        <v>1141</v>
      </c>
    </row>
    <row r="92" spans="1:19">
      <c r="A92" t="s">
        <v>2741</v>
      </c>
      <c r="E92" s="71"/>
      <c r="I92" s="15" t="s">
        <v>245</v>
      </c>
      <c r="J92" s="136" t="s">
        <v>1612</v>
      </c>
      <c r="K92" s="15"/>
      <c r="S92" t="s">
        <v>1141</v>
      </c>
    </row>
    <row r="93" spans="1:19">
      <c r="A93" s="164" t="s">
        <v>2742</v>
      </c>
      <c r="E93" s="71"/>
      <c r="I93" s="15" t="s">
        <v>245</v>
      </c>
      <c r="J93" s="137" t="s">
        <v>1286</v>
      </c>
      <c r="K93" s="15"/>
      <c r="S93" t="s">
        <v>1141</v>
      </c>
    </row>
    <row r="94" spans="1:19">
      <c r="A94" s="262" t="s">
        <v>3988</v>
      </c>
      <c r="E94" s="71"/>
      <c r="I94" s="15" t="s">
        <v>245</v>
      </c>
      <c r="J94" t="s">
        <v>1512</v>
      </c>
      <c r="K94" s="15"/>
      <c r="L94" s="121" t="s">
        <v>921</v>
      </c>
      <c r="S94" t="s">
        <v>1141</v>
      </c>
    </row>
    <row r="95" spans="1:19">
      <c r="A95" t="s">
        <v>2743</v>
      </c>
      <c r="E95" s="71"/>
      <c r="I95" s="15" t="s">
        <v>245</v>
      </c>
      <c r="K95" s="15" t="s">
        <v>1197</v>
      </c>
      <c r="L95" s="217" t="s">
        <v>3907</v>
      </c>
      <c r="S95" t="s">
        <v>1141</v>
      </c>
    </row>
    <row r="96" spans="1:19">
      <c r="A96" s="164" t="s">
        <v>261</v>
      </c>
      <c r="E96" s="71"/>
      <c r="I96" s="15" t="s">
        <v>245</v>
      </c>
      <c r="J96" s="121" t="s">
        <v>921</v>
      </c>
      <c r="K96" s="1">
        <v>1</v>
      </c>
      <c r="L96" t="s">
        <v>1006</v>
      </c>
      <c r="S96" t="s">
        <v>1141</v>
      </c>
    </row>
    <row r="97" spans="1:19">
      <c r="A97" s="26" t="s">
        <v>2744</v>
      </c>
      <c r="I97" s="15" t="s">
        <v>1197</v>
      </c>
      <c r="J97" t="s">
        <v>723</v>
      </c>
      <c r="K97" s="15" t="s">
        <v>245</v>
      </c>
      <c r="L97" s="217" t="s">
        <v>3906</v>
      </c>
      <c r="S97" t="s">
        <v>1141</v>
      </c>
    </row>
    <row r="98" spans="1:19">
      <c r="A98" t="s">
        <v>2745</v>
      </c>
      <c r="E98" s="71"/>
      <c r="I98" s="15" t="s">
        <v>245</v>
      </c>
      <c r="J98" t="s">
        <v>1614</v>
      </c>
      <c r="K98" s="15" t="s">
        <v>245</v>
      </c>
      <c r="L98" t="s">
        <v>1015</v>
      </c>
      <c r="S98" t="s">
        <v>1141</v>
      </c>
    </row>
    <row r="99" spans="1:19">
      <c r="A99" t="s">
        <v>2746</v>
      </c>
      <c r="E99" s="71"/>
      <c r="I99" s="15" t="s">
        <v>245</v>
      </c>
      <c r="J99" s="31" t="s">
        <v>601</v>
      </c>
      <c r="K99" s="15" t="s">
        <v>245</v>
      </c>
      <c r="S99" t="s">
        <v>1141</v>
      </c>
    </row>
    <row r="100" spans="1:19">
      <c r="E100" s="71"/>
      <c r="I100" s="15" t="s">
        <v>245</v>
      </c>
      <c r="J100" s="5" t="s">
        <v>3908</v>
      </c>
      <c r="K100" s="15" t="s">
        <v>1197</v>
      </c>
      <c r="L100" t="s">
        <v>1618</v>
      </c>
      <c r="S100" t="s">
        <v>1141</v>
      </c>
    </row>
    <row r="101" spans="1:19">
      <c r="E101" s="71"/>
      <c r="I101" s="15" t="s">
        <v>245</v>
      </c>
      <c r="J101" t="s">
        <v>1617</v>
      </c>
      <c r="K101" s="1">
        <v>1</v>
      </c>
      <c r="L101" t="s">
        <v>1007</v>
      </c>
      <c r="S101" t="s">
        <v>1141</v>
      </c>
    </row>
    <row r="102" spans="1:19">
      <c r="E102" s="71"/>
      <c r="I102" s="15" t="s">
        <v>245</v>
      </c>
      <c r="J102" s="217" t="s">
        <v>3909</v>
      </c>
      <c r="K102" s="15" t="s">
        <v>245</v>
      </c>
      <c r="L102" t="s">
        <v>1008</v>
      </c>
      <c r="S102" t="s">
        <v>1141</v>
      </c>
    </row>
    <row r="103" spans="1:19">
      <c r="E103" s="71"/>
      <c r="I103" s="15" t="s">
        <v>245</v>
      </c>
      <c r="J103" s="113" t="s">
        <v>1193</v>
      </c>
      <c r="K103" s="15"/>
      <c r="S103" t="s">
        <v>1141</v>
      </c>
    </row>
    <row r="104" spans="1:19">
      <c r="E104" s="71"/>
      <c r="I104" s="15" t="s">
        <v>245</v>
      </c>
      <c r="J104" s="26" t="s">
        <v>2967</v>
      </c>
      <c r="K104" s="15"/>
      <c r="S104" t="s">
        <v>1141</v>
      </c>
    </row>
    <row r="105" spans="1:19">
      <c r="A105" s="282" t="s">
        <v>1696</v>
      </c>
      <c r="E105" s="58" t="s">
        <v>3204</v>
      </c>
      <c r="I105" s="15"/>
      <c r="J105" s="37"/>
      <c r="K105" s="15"/>
      <c r="S105" t="s">
        <v>1141</v>
      </c>
    </row>
    <row r="106" spans="1:19">
      <c r="A106" s="71" t="s">
        <v>231</v>
      </c>
      <c r="E106" s="71" t="s">
        <v>2396</v>
      </c>
      <c r="M106" s="37" t="s">
        <v>2406</v>
      </c>
      <c r="N106" s="15"/>
      <c r="O106" s="15"/>
      <c r="P106" s="15"/>
      <c r="Q106" s="15"/>
      <c r="R106" s="15"/>
      <c r="S106" t="s">
        <v>1141</v>
      </c>
    </row>
    <row r="107" spans="1:19">
      <c r="A107" s="283" t="s">
        <v>232</v>
      </c>
      <c r="E107" s="71"/>
      <c r="M107" s="37"/>
      <c r="O107" s="26" t="s">
        <v>1197</v>
      </c>
      <c r="P107" s="180" t="s">
        <v>2399</v>
      </c>
      <c r="S107" s="261" t="s">
        <v>1141</v>
      </c>
    </row>
    <row r="108" spans="1:19">
      <c r="A108" s="89" t="s">
        <v>1744</v>
      </c>
      <c r="E108" s="71"/>
      <c r="M108" s="15" t="s">
        <v>1197</v>
      </c>
      <c r="N108" t="s">
        <v>2398</v>
      </c>
      <c r="O108" t="s">
        <v>245</v>
      </c>
      <c r="P108" t="s">
        <v>741</v>
      </c>
      <c r="S108" t="s">
        <v>1141</v>
      </c>
    </row>
    <row r="109" spans="1:19">
      <c r="A109" s="101" t="s">
        <v>1702</v>
      </c>
      <c r="E109" s="71"/>
      <c r="M109" s="15" t="s">
        <v>245</v>
      </c>
      <c r="N109" s="92" t="s">
        <v>740</v>
      </c>
      <c r="O109" t="s">
        <v>245</v>
      </c>
      <c r="S109" t="s">
        <v>1141</v>
      </c>
    </row>
    <row r="110" spans="1:19">
      <c r="A110" s="284" t="s">
        <v>251</v>
      </c>
      <c r="E110" s="71"/>
      <c r="M110" s="15" t="s">
        <v>245</v>
      </c>
      <c r="N110" s="82" t="s">
        <v>2400</v>
      </c>
      <c r="O110" s="26" t="s">
        <v>1197</v>
      </c>
      <c r="P110" t="s">
        <v>1738</v>
      </c>
      <c r="S110" t="s">
        <v>1141</v>
      </c>
    </row>
    <row r="111" spans="1:19">
      <c r="A111" s="285" t="s">
        <v>969</v>
      </c>
      <c r="E111" s="71"/>
      <c r="M111" s="15" t="s">
        <v>245</v>
      </c>
      <c r="N111" s="180" t="s">
        <v>2401</v>
      </c>
      <c r="O111" t="s">
        <v>245</v>
      </c>
      <c r="P111" s="180" t="s">
        <v>2403</v>
      </c>
      <c r="S111" t="s">
        <v>1141</v>
      </c>
    </row>
    <row r="112" spans="1:19">
      <c r="A112" s="286" t="s">
        <v>793</v>
      </c>
      <c r="E112" s="71"/>
      <c r="M112" s="15" t="s">
        <v>245</v>
      </c>
      <c r="N112" s="162" t="s">
        <v>2402</v>
      </c>
      <c r="S112" t="s">
        <v>1141</v>
      </c>
    </row>
    <row r="113" spans="1:19">
      <c r="A113" s="158" t="s">
        <v>1051</v>
      </c>
      <c r="E113" s="71"/>
      <c r="M113" s="15" t="s">
        <v>245</v>
      </c>
      <c r="N113" s="162" t="s">
        <v>3380</v>
      </c>
      <c r="S113" t="s">
        <v>1141</v>
      </c>
    </row>
    <row r="114" spans="1:19">
      <c r="A114" s="113" t="s">
        <v>18</v>
      </c>
      <c r="E114" s="71"/>
      <c r="M114" s="15" t="s">
        <v>245</v>
      </c>
      <c r="N114" s="162" t="s">
        <v>3381</v>
      </c>
      <c r="S114" t="s">
        <v>1141</v>
      </c>
    </row>
    <row r="115" spans="1:19">
      <c r="A115" s="171" t="s">
        <v>1998</v>
      </c>
      <c r="E115" s="58" t="s">
        <v>3204</v>
      </c>
      <c r="I115" s="58"/>
      <c r="M115" s="15"/>
      <c r="N115" s="15"/>
      <c r="O115" s="15"/>
      <c r="P115" s="15"/>
      <c r="Q115" s="15"/>
      <c r="R115" s="15"/>
      <c r="S115" t="s">
        <v>1141</v>
      </c>
    </row>
    <row r="116" spans="1:19">
      <c r="A116" s="187" t="s">
        <v>2150</v>
      </c>
      <c r="E116" s="71" t="s">
        <v>2397</v>
      </c>
      <c r="M116" s="37" t="s">
        <v>2406</v>
      </c>
      <c r="N116" s="15"/>
      <c r="O116" s="15"/>
      <c r="P116" s="15"/>
      <c r="Q116" s="15"/>
      <c r="R116" s="15"/>
      <c r="S116" t="s">
        <v>1141</v>
      </c>
    </row>
    <row r="117" spans="1:19">
      <c r="A117" s="195" t="s">
        <v>2467</v>
      </c>
      <c r="E117" s="71"/>
      <c r="M117" s="15" t="s">
        <v>1197</v>
      </c>
      <c r="N117" t="s">
        <v>2398</v>
      </c>
      <c r="O117" s="26" t="s">
        <v>1197</v>
      </c>
      <c r="P117" s="180" t="s">
        <v>2399</v>
      </c>
      <c r="S117" t="s">
        <v>1141</v>
      </c>
    </row>
    <row r="118" spans="1:19">
      <c r="A118" s="210" t="s">
        <v>2711</v>
      </c>
      <c r="E118" s="71"/>
      <c r="M118" s="15" t="s">
        <v>245</v>
      </c>
      <c r="N118" s="92" t="s">
        <v>740</v>
      </c>
      <c r="O118" t="s">
        <v>245</v>
      </c>
      <c r="P118" t="s">
        <v>741</v>
      </c>
      <c r="S118" t="s">
        <v>1141</v>
      </c>
    </row>
    <row r="119" spans="1:19">
      <c r="A119" s="221" t="s">
        <v>2836</v>
      </c>
      <c r="E119" s="71"/>
      <c r="M119" s="15" t="s">
        <v>245</v>
      </c>
      <c r="N119" s="82" t="s">
        <v>2400</v>
      </c>
      <c r="O119" t="s">
        <v>245</v>
      </c>
      <c r="S119" t="s">
        <v>1141</v>
      </c>
    </row>
    <row r="120" spans="1:19">
      <c r="A120" s="231" t="s">
        <v>3018</v>
      </c>
      <c r="E120" s="71"/>
      <c r="M120" s="15" t="s">
        <v>245</v>
      </c>
      <c r="N120" s="180" t="s">
        <v>2401</v>
      </c>
      <c r="O120" s="26" t="s">
        <v>1197</v>
      </c>
      <c r="P120" t="s">
        <v>1738</v>
      </c>
      <c r="S120" t="s">
        <v>1141</v>
      </c>
    </row>
    <row r="121" spans="1:19">
      <c r="A121" s="252" t="s">
        <v>3178</v>
      </c>
      <c r="E121" s="71"/>
      <c r="M121" s="15" t="s">
        <v>245</v>
      </c>
      <c r="N121" s="180" t="s">
        <v>2402</v>
      </c>
      <c r="O121" t="s">
        <v>245</v>
      </c>
      <c r="P121" s="180" t="s">
        <v>2403</v>
      </c>
      <c r="S121" t="s">
        <v>1141</v>
      </c>
    </row>
    <row r="122" spans="1:19">
      <c r="A122" s="257" t="s">
        <v>3539</v>
      </c>
      <c r="E122" s="71"/>
      <c r="M122" s="15" t="s">
        <v>245</v>
      </c>
      <c r="N122" s="180" t="s">
        <v>2404</v>
      </c>
      <c r="S122" t="s">
        <v>1141</v>
      </c>
    </row>
    <row r="123" spans="1:19">
      <c r="A123" s="287" t="s">
        <v>3700</v>
      </c>
      <c r="E123" s="71"/>
      <c r="M123" s="15" t="s">
        <v>245</v>
      </c>
      <c r="N123" s="180" t="s">
        <v>2405</v>
      </c>
      <c r="S123" t="s">
        <v>1141</v>
      </c>
    </row>
    <row r="124" spans="1:19">
      <c r="A124" s="276" t="s">
        <v>3776</v>
      </c>
      <c r="E124" s="58" t="s">
        <v>3204</v>
      </c>
      <c r="H124" s="58"/>
      <c r="I124" s="58"/>
      <c r="M124" s="15"/>
      <c r="N124" s="15"/>
      <c r="O124" s="15"/>
      <c r="P124" s="15"/>
      <c r="Q124" s="15"/>
      <c r="R124" s="15"/>
      <c r="S124" t="s">
        <v>1141</v>
      </c>
    </row>
    <row r="125" spans="1:19" s="261" customFormat="1">
      <c r="A125" s="221" t="s">
        <v>3884</v>
      </c>
      <c r="E125" s="71" t="s">
        <v>1681</v>
      </c>
      <c r="H125" s="58"/>
      <c r="I125" s="58"/>
      <c r="K125" s="22" t="s">
        <v>3987</v>
      </c>
      <c r="L125" s="15"/>
      <c r="M125" s="15"/>
      <c r="S125" s="261" t="s">
        <v>1141</v>
      </c>
    </row>
    <row r="126" spans="1:19" s="261" customFormat="1">
      <c r="A126" s="290" t="s">
        <v>3990</v>
      </c>
      <c r="E126" s="58"/>
      <c r="H126" s="58"/>
      <c r="I126" s="58"/>
      <c r="K126" s="15" t="s">
        <v>1197</v>
      </c>
      <c r="L126" s="217" t="s">
        <v>3907</v>
      </c>
      <c r="M126" s="15"/>
      <c r="S126" s="261" t="s">
        <v>1141</v>
      </c>
    </row>
    <row r="127" spans="1:19" s="261" customFormat="1">
      <c r="A127" s="299" t="s">
        <v>4069</v>
      </c>
      <c r="E127" s="58"/>
      <c r="H127" s="58"/>
      <c r="I127" s="58"/>
      <c r="K127" s="15" t="s">
        <v>245</v>
      </c>
      <c r="L127" s="261" t="s">
        <v>1006</v>
      </c>
      <c r="M127" s="15"/>
      <c r="S127" s="261" t="s">
        <v>1141</v>
      </c>
    </row>
    <row r="128" spans="1:19" s="261" customFormat="1">
      <c r="A128" s="276"/>
      <c r="E128" s="58"/>
      <c r="H128" s="58"/>
      <c r="I128" s="58"/>
      <c r="K128" s="15" t="s">
        <v>245</v>
      </c>
      <c r="L128" s="217" t="s">
        <v>3906</v>
      </c>
      <c r="M128" s="15"/>
      <c r="S128" s="261" t="s">
        <v>1141</v>
      </c>
    </row>
    <row r="129" spans="1:19" s="261" customFormat="1">
      <c r="A129" s="276"/>
      <c r="E129" s="58"/>
      <c r="H129" s="58"/>
      <c r="I129" s="58"/>
      <c r="K129" s="15" t="s">
        <v>245</v>
      </c>
      <c r="L129" s="261" t="s">
        <v>1015</v>
      </c>
      <c r="M129" s="15"/>
      <c r="S129" s="261" t="s">
        <v>1141</v>
      </c>
    </row>
    <row r="130" spans="1:19" s="261" customFormat="1">
      <c r="A130" s="276"/>
      <c r="E130" s="58"/>
      <c r="H130" s="58"/>
      <c r="I130" s="58"/>
      <c r="K130" s="15"/>
      <c r="L130" s="15"/>
      <c r="M130" s="15"/>
      <c r="S130" s="261" t="s">
        <v>1141</v>
      </c>
    </row>
    <row r="131" spans="1:19" s="261" customFormat="1">
      <c r="A131" s="276"/>
      <c r="E131" s="58" t="s">
        <v>3204</v>
      </c>
      <c r="H131" s="58"/>
      <c r="I131" s="58"/>
      <c r="S131" s="261" t="s">
        <v>1141</v>
      </c>
    </row>
    <row r="132" spans="1:19" s="261" customFormat="1">
      <c r="A132" s="276"/>
      <c r="E132" s="71" t="s">
        <v>980</v>
      </c>
      <c r="H132" s="58"/>
      <c r="I132" s="58"/>
      <c r="S132" s="261" t="s">
        <v>1141</v>
      </c>
    </row>
    <row r="133" spans="1:19">
      <c r="H133" s="58"/>
      <c r="I133" s="58"/>
      <c r="M133" s="261"/>
      <c r="N133" s="261"/>
      <c r="O133" s="261"/>
      <c r="P133" s="261"/>
      <c r="Q133" s="261"/>
      <c r="R133" s="261"/>
      <c r="S133" s="261" t="s">
        <v>1141</v>
      </c>
    </row>
    <row r="134" spans="1:19" s="261" customFormat="1">
      <c r="H134" s="58"/>
      <c r="I134" s="58"/>
      <c r="S134" s="261" t="s">
        <v>1141</v>
      </c>
    </row>
    <row r="135" spans="1:19">
      <c r="E135" t="s">
        <v>1197</v>
      </c>
      <c r="F135" s="85" t="s">
        <v>1678</v>
      </c>
      <c r="S135" s="261" t="s">
        <v>1141</v>
      </c>
    </row>
    <row r="136" spans="1:19">
      <c r="E136" s="1">
        <v>1</v>
      </c>
      <c r="F136" s="85" t="s">
        <v>1305</v>
      </c>
      <c r="S136" s="261" t="s">
        <v>1141</v>
      </c>
    </row>
    <row r="137" spans="1:19">
      <c r="E137" t="s">
        <v>245</v>
      </c>
      <c r="F137" s="117" t="s">
        <v>1679</v>
      </c>
      <c r="S137" s="261" t="s">
        <v>1141</v>
      </c>
    </row>
    <row r="138" spans="1:19">
      <c r="E138" s="58" t="s">
        <v>3204</v>
      </c>
      <c r="F138" s="85"/>
      <c r="H138" s="58"/>
      <c r="I138" s="58"/>
      <c r="S138" s="261" t="s">
        <v>1141</v>
      </c>
    </row>
    <row r="139" spans="1:19" s="261" customFormat="1">
      <c r="E139" s="71" t="s">
        <v>1364</v>
      </c>
      <c r="F139" s="85"/>
      <c r="H139" s="58"/>
      <c r="I139" s="58"/>
      <c r="S139" s="261" t="s">
        <v>1141</v>
      </c>
    </row>
    <row r="140" spans="1:19" s="261" customFormat="1">
      <c r="A140" s="141" t="s">
        <v>1593</v>
      </c>
      <c r="B140"/>
      <c r="E140" s="58"/>
      <c r="F140" s="85"/>
      <c r="H140" s="58"/>
      <c r="I140" s="58"/>
      <c r="S140" s="261" t="s">
        <v>1141</v>
      </c>
    </row>
    <row r="141" spans="1:19" s="261" customFormat="1">
      <c r="A141" s="129" t="s">
        <v>193</v>
      </c>
      <c r="B141"/>
      <c r="E141" s="58"/>
      <c r="F141" s="85"/>
      <c r="H141" s="58"/>
      <c r="I141" s="58"/>
      <c r="S141" s="261" t="s">
        <v>1141</v>
      </c>
    </row>
    <row r="142" spans="1:19">
      <c r="A142" s="128" t="s">
        <v>1077</v>
      </c>
      <c r="F142" s="85"/>
      <c r="K142" s="22" t="s">
        <v>2808</v>
      </c>
      <c r="L142" s="15"/>
      <c r="M142" s="15"/>
      <c r="N142" s="15"/>
      <c r="O142" s="15"/>
      <c r="S142" t="s">
        <v>1141</v>
      </c>
    </row>
    <row r="143" spans="1:19">
      <c r="A143" s="214" t="s">
        <v>667</v>
      </c>
      <c r="F143" s="85"/>
      <c r="K143" s="37"/>
      <c r="L143" s="121" t="s">
        <v>922</v>
      </c>
      <c r="N143" s="121" t="s">
        <v>922</v>
      </c>
      <c r="O143" s="15"/>
      <c r="S143" t="s">
        <v>1141</v>
      </c>
    </row>
    <row r="144" spans="1:19">
      <c r="A144" s="143" t="s">
        <v>1267</v>
      </c>
      <c r="F144" s="85"/>
      <c r="K144" s="15" t="s">
        <v>1197</v>
      </c>
      <c r="L144" t="s">
        <v>1206</v>
      </c>
      <c r="M144" t="s">
        <v>1197</v>
      </c>
      <c r="N144" t="s">
        <v>974</v>
      </c>
      <c r="O144" s="15"/>
      <c r="S144" t="s">
        <v>1141</v>
      </c>
    </row>
    <row r="145" spans="1:19">
      <c r="A145" s="144" t="s">
        <v>1078</v>
      </c>
      <c r="F145" s="85"/>
      <c r="K145" s="15" t="s">
        <v>245</v>
      </c>
      <c r="L145" t="s">
        <v>138</v>
      </c>
      <c r="M145" t="s">
        <v>245</v>
      </c>
      <c r="N145" t="s">
        <v>1337</v>
      </c>
      <c r="O145" s="15"/>
      <c r="S145" t="s">
        <v>1141</v>
      </c>
    </row>
    <row r="146" spans="1:19">
      <c r="A146" s="132" t="s">
        <v>1079</v>
      </c>
      <c r="F146" s="85"/>
      <c r="K146" s="15" t="s">
        <v>245</v>
      </c>
      <c r="L146" s="33" t="s">
        <v>156</v>
      </c>
      <c r="M146" t="s">
        <v>245</v>
      </c>
      <c r="N146" s="33" t="s">
        <v>1289</v>
      </c>
      <c r="O146" s="15"/>
      <c r="S146" t="s">
        <v>1141</v>
      </c>
    </row>
    <row r="147" spans="1:19">
      <c r="A147" s="130" t="s">
        <v>122</v>
      </c>
      <c r="F147" s="85"/>
      <c r="G147" s="22" t="s">
        <v>3261</v>
      </c>
      <c r="H147" s="15"/>
      <c r="I147" s="15"/>
      <c r="K147" s="15" t="s">
        <v>245</v>
      </c>
      <c r="L147" s="66" t="s">
        <v>1733</v>
      </c>
      <c r="M147" s="15"/>
      <c r="N147" s="15"/>
      <c r="O147" s="15"/>
      <c r="S147" t="s">
        <v>1141</v>
      </c>
    </row>
    <row r="148" spans="1:19">
      <c r="A148" s="145" t="s">
        <v>123</v>
      </c>
      <c r="F148" s="85"/>
      <c r="G148" s="15" t="s">
        <v>1197</v>
      </c>
      <c r="H148" s="234" t="s">
        <v>3258</v>
      </c>
      <c r="I148" s="15"/>
      <c r="K148" s="15" t="s">
        <v>245</v>
      </c>
      <c r="L148" s="66" t="s">
        <v>2969</v>
      </c>
      <c r="M148" s="15"/>
      <c r="S148" t="s">
        <v>1141</v>
      </c>
    </row>
    <row r="149" spans="1:19">
      <c r="A149" s="131" t="s">
        <v>124</v>
      </c>
      <c r="F149" s="85"/>
      <c r="G149" s="15" t="s">
        <v>245</v>
      </c>
      <c r="H149" s="234" t="s">
        <v>3259</v>
      </c>
      <c r="I149" s="15"/>
      <c r="K149" s="15" t="s">
        <v>245</v>
      </c>
      <c r="L149" s="66" t="s">
        <v>1333</v>
      </c>
      <c r="M149" s="15"/>
      <c r="S149" t="s">
        <v>1141</v>
      </c>
    </row>
    <row r="150" spans="1:19">
      <c r="A150" s="146" t="s">
        <v>1266</v>
      </c>
      <c r="F150" s="85"/>
      <c r="G150" s="15" t="s">
        <v>245</v>
      </c>
      <c r="H150" s="234" t="s">
        <v>3260</v>
      </c>
      <c r="I150" s="15"/>
      <c r="K150" s="15" t="s">
        <v>245</v>
      </c>
      <c r="L150" s="66" t="s">
        <v>1334</v>
      </c>
      <c r="M150" s="15"/>
      <c r="S150" t="s">
        <v>1141</v>
      </c>
    </row>
    <row r="151" spans="1:19">
      <c r="F151" s="85"/>
      <c r="G151" s="15" t="s">
        <v>245</v>
      </c>
      <c r="H151" s="15"/>
      <c r="I151" s="15"/>
      <c r="K151" s="15" t="s">
        <v>245</v>
      </c>
      <c r="L151" s="4" t="s">
        <v>2968</v>
      </c>
      <c r="M151" s="15"/>
      <c r="S151" t="s">
        <v>1141</v>
      </c>
    </row>
    <row r="152" spans="1:19">
      <c r="F152" s="85"/>
      <c r="G152" s="261" t="s">
        <v>245</v>
      </c>
      <c r="H152" s="291" t="s">
        <v>3993</v>
      </c>
      <c r="K152" s="15" t="s">
        <v>245</v>
      </c>
      <c r="L152" s="66" t="s">
        <v>2970</v>
      </c>
      <c r="M152" s="15"/>
      <c r="S152" t="s">
        <v>1141</v>
      </c>
    </row>
    <row r="153" spans="1:19">
      <c r="F153" s="85"/>
      <c r="G153" s="263">
        <v>1</v>
      </c>
      <c r="H153" s="291" t="s">
        <v>3989</v>
      </c>
      <c r="K153" s="15"/>
      <c r="L153" s="15"/>
      <c r="M153" s="15"/>
      <c r="S153" t="s">
        <v>1141</v>
      </c>
    </row>
    <row r="154" spans="1:19" s="261" customFormat="1">
      <c r="A154" s="146"/>
      <c r="E154" s="58" t="s">
        <v>3204</v>
      </c>
      <c r="F154" s="85"/>
      <c r="S154" s="261" t="s">
        <v>1141</v>
      </c>
    </row>
    <row r="155" spans="1:19" s="261" customFormat="1">
      <c r="A155" s="146"/>
      <c r="E155" s="71" t="s">
        <v>3949</v>
      </c>
      <c r="F155" s="85"/>
      <c r="M155" s="22" t="s">
        <v>3840</v>
      </c>
      <c r="N155" s="15"/>
      <c r="O155" s="15"/>
      <c r="S155" s="261" t="s">
        <v>1141</v>
      </c>
    </row>
    <row r="156" spans="1:19" s="261" customFormat="1">
      <c r="A156" s="146"/>
      <c r="D156" s="262" t="s">
        <v>3948</v>
      </c>
      <c r="F156" s="85"/>
      <c r="M156" s="15" t="s">
        <v>1197</v>
      </c>
      <c r="N156" s="262" t="s">
        <v>3876</v>
      </c>
      <c r="O156" s="15"/>
      <c r="S156" s="261" t="s">
        <v>1141</v>
      </c>
    </row>
    <row r="157" spans="1:19" s="261" customFormat="1">
      <c r="A157" s="146"/>
      <c r="E157" s="58"/>
      <c r="F157" s="85"/>
      <c r="M157" s="15" t="s">
        <v>245</v>
      </c>
      <c r="N157" s="275" t="s">
        <v>580</v>
      </c>
      <c r="O157" s="15"/>
      <c r="S157" s="261" t="s">
        <v>1141</v>
      </c>
    </row>
    <row r="158" spans="1:19" s="261" customFormat="1">
      <c r="A158" s="146"/>
      <c r="E158" s="58"/>
      <c r="F158" s="85"/>
      <c r="M158" s="15" t="s">
        <v>245</v>
      </c>
      <c r="N158" s="271" t="s">
        <v>3877</v>
      </c>
      <c r="O158" s="15"/>
      <c r="S158" s="261" t="s">
        <v>1141</v>
      </c>
    </row>
    <row r="159" spans="1:19" s="261" customFormat="1">
      <c r="A159" s="146"/>
      <c r="F159" s="85"/>
      <c r="M159" s="15" t="s">
        <v>245</v>
      </c>
      <c r="N159" s="149" t="s">
        <v>3878</v>
      </c>
      <c r="O159" s="15"/>
      <c r="S159" s="261" t="s">
        <v>1141</v>
      </c>
    </row>
    <row r="160" spans="1:19" s="261" customFormat="1">
      <c r="A160" s="146"/>
      <c r="F160" s="85"/>
      <c r="M160" s="15" t="s">
        <v>245</v>
      </c>
      <c r="N160" s="217" t="s">
        <v>3951</v>
      </c>
      <c r="O160" s="15"/>
      <c r="S160" s="261" t="s">
        <v>1141</v>
      </c>
    </row>
    <row r="161" spans="1:19" s="261" customFormat="1">
      <c r="A161" s="146"/>
      <c r="F161" s="85"/>
      <c r="M161" s="15" t="s">
        <v>245</v>
      </c>
      <c r="N161" s="217" t="s">
        <v>3950</v>
      </c>
      <c r="O161" s="15"/>
      <c r="S161" s="261" t="s">
        <v>1141</v>
      </c>
    </row>
    <row r="162" spans="1:19">
      <c r="E162" s="58" t="s">
        <v>3204</v>
      </c>
      <c r="F162" s="85"/>
      <c r="G162" s="58"/>
      <c r="M162" s="15"/>
      <c r="N162" s="15"/>
      <c r="O162" s="15"/>
      <c r="S162" t="s">
        <v>1141</v>
      </c>
    </row>
    <row r="163" spans="1:19" s="261" customFormat="1">
      <c r="E163" s="186" t="s">
        <v>1414</v>
      </c>
      <c r="F163" s="85"/>
      <c r="G163" s="58"/>
      <c r="M163" s="15"/>
      <c r="N163" s="37" t="s">
        <v>1412</v>
      </c>
      <c r="O163" s="15"/>
      <c r="S163" s="261" t="s">
        <v>1141</v>
      </c>
    </row>
    <row r="164" spans="1:19" s="261" customFormat="1">
      <c r="E164" s="186"/>
      <c r="F164" s="85"/>
      <c r="G164" s="58"/>
      <c r="M164" s="17" t="s">
        <v>1197</v>
      </c>
      <c r="N164" t="s">
        <v>1410</v>
      </c>
      <c r="O164" s="15"/>
      <c r="S164" s="261" t="s">
        <v>1141</v>
      </c>
    </row>
    <row r="165" spans="1:19" s="261" customFormat="1">
      <c r="E165" s="71"/>
      <c r="F165" s="85"/>
      <c r="G165" s="58"/>
      <c r="M165" s="15" t="s">
        <v>245</v>
      </c>
      <c r="N165" t="s">
        <v>1411</v>
      </c>
      <c r="O165" s="15"/>
      <c r="S165" s="261" t="s">
        <v>1141</v>
      </c>
    </row>
    <row r="166" spans="1:19" s="261" customFormat="1">
      <c r="E166" s="71"/>
      <c r="F166" s="85"/>
      <c r="G166" s="58"/>
      <c r="M166" s="15" t="s">
        <v>245</v>
      </c>
      <c r="N166" s="162" t="s">
        <v>1415</v>
      </c>
      <c r="O166" s="15"/>
      <c r="S166" s="261" t="s">
        <v>1141</v>
      </c>
    </row>
    <row r="167" spans="1:19" s="261" customFormat="1">
      <c r="E167" s="58" t="s">
        <v>3204</v>
      </c>
      <c r="F167" s="85"/>
      <c r="G167" s="58"/>
      <c r="M167" s="15"/>
      <c r="N167" s="15"/>
      <c r="O167" s="15"/>
      <c r="S167" s="261" t="s">
        <v>1141</v>
      </c>
    </row>
    <row r="168" spans="1:19">
      <c r="E168" s="186" t="s">
        <v>3724</v>
      </c>
      <c r="F168" s="85"/>
      <c r="O168" s="261" t="s">
        <v>1197</v>
      </c>
      <c r="P168" s="266" t="s">
        <v>3725</v>
      </c>
      <c r="S168" t="s">
        <v>1141</v>
      </c>
    </row>
    <row r="169" spans="1:19">
      <c r="A169" s="5" t="s">
        <v>3241</v>
      </c>
      <c r="O169" s="263">
        <v>1</v>
      </c>
      <c r="P169" s="266" t="s">
        <v>3726</v>
      </c>
      <c r="S169" t="s">
        <v>1141</v>
      </c>
    </row>
    <row r="170" spans="1:19">
      <c r="F170" s="85"/>
      <c r="S170" t="s">
        <v>1141</v>
      </c>
    </row>
    <row r="171" spans="1:19">
      <c r="A171" s="5" t="s">
        <v>3608</v>
      </c>
      <c r="F171" s="85"/>
      <c r="S171" t="s">
        <v>1141</v>
      </c>
    </row>
    <row r="172" spans="1:19">
      <c r="F172" s="85"/>
      <c r="S172" t="s">
        <v>1141</v>
      </c>
    </row>
    <row r="173" spans="1:19">
      <c r="A173" s="5" t="s">
        <v>3618</v>
      </c>
      <c r="E173" s="58" t="s">
        <v>3204</v>
      </c>
      <c r="G173" s="58"/>
      <c r="N173" s="164"/>
      <c r="S173" t="s">
        <v>1141</v>
      </c>
    </row>
    <row r="174" spans="1:19">
      <c r="E174" s="186" t="s">
        <v>2298</v>
      </c>
      <c r="G174" s="15"/>
      <c r="H174" s="37" t="s">
        <v>1945</v>
      </c>
      <c r="I174" s="15"/>
      <c r="N174" s="164"/>
      <c r="S174" t="s">
        <v>1141</v>
      </c>
    </row>
    <row r="175" spans="1:19">
      <c r="E175" s="186"/>
      <c r="G175" s="15" t="s">
        <v>1197</v>
      </c>
      <c r="H175" s="92" t="s">
        <v>1944</v>
      </c>
      <c r="I175" s="15"/>
      <c r="N175" s="164"/>
      <c r="S175" t="s">
        <v>1141</v>
      </c>
    </row>
    <row r="176" spans="1:19">
      <c r="E176" s="186"/>
      <c r="G176" s="15" t="s">
        <v>245</v>
      </c>
      <c r="H176" s="92" t="s">
        <v>1937</v>
      </c>
      <c r="I176" s="15"/>
      <c r="N176" s="164"/>
      <c r="S176" t="s">
        <v>1141</v>
      </c>
    </row>
    <row r="177" spans="1:19">
      <c r="G177" s="15" t="s">
        <v>245</v>
      </c>
      <c r="H177" s="162" t="s">
        <v>1938</v>
      </c>
      <c r="I177" s="15"/>
      <c r="N177" s="164"/>
      <c r="S177" t="s">
        <v>1141</v>
      </c>
    </row>
    <row r="178" spans="1:19">
      <c r="G178" s="15" t="s">
        <v>245</v>
      </c>
      <c r="H178" s="92" t="s">
        <v>1939</v>
      </c>
      <c r="I178" s="15"/>
      <c r="N178" s="164"/>
      <c r="S178" t="s">
        <v>1141</v>
      </c>
    </row>
    <row r="179" spans="1:19">
      <c r="G179" s="15" t="s">
        <v>245</v>
      </c>
      <c r="H179" s="37" t="s">
        <v>1946</v>
      </c>
      <c r="I179" s="15"/>
      <c r="N179" s="164"/>
      <c r="S179" t="s">
        <v>1141</v>
      </c>
    </row>
    <row r="180" spans="1:19">
      <c r="G180" s="15" t="s">
        <v>245</v>
      </c>
      <c r="H180" s="163" t="s">
        <v>1940</v>
      </c>
      <c r="I180" s="15"/>
      <c r="N180" s="164"/>
      <c r="S180" t="s">
        <v>1141</v>
      </c>
    </row>
    <row r="181" spans="1:19">
      <c r="G181" s="15" t="s">
        <v>245</v>
      </c>
      <c r="H181" s="162" t="s">
        <v>1941</v>
      </c>
      <c r="I181" s="15"/>
      <c r="N181" s="164"/>
      <c r="S181" t="s">
        <v>1141</v>
      </c>
    </row>
    <row r="182" spans="1:19">
      <c r="G182" s="15" t="s">
        <v>245</v>
      </c>
      <c r="H182" s="162" t="s">
        <v>1942</v>
      </c>
      <c r="I182" s="15"/>
      <c r="N182" s="164"/>
      <c r="S182" t="s">
        <v>1141</v>
      </c>
    </row>
    <row r="183" spans="1:19">
      <c r="A183" s="28" t="s">
        <v>609</v>
      </c>
      <c r="G183" s="15" t="s">
        <v>245</v>
      </c>
      <c r="H183" s="162" t="s">
        <v>1943</v>
      </c>
      <c r="I183" s="15"/>
      <c r="N183" s="164"/>
      <c r="S183" t="s">
        <v>1141</v>
      </c>
    </row>
    <row r="184" spans="1:19">
      <c r="A184" s="28" t="s">
        <v>2306</v>
      </c>
      <c r="G184" s="15"/>
      <c r="H184" s="15"/>
      <c r="I184" s="15"/>
      <c r="N184" s="164"/>
      <c r="S184" t="s">
        <v>1141</v>
      </c>
    </row>
    <row r="185" spans="1:19">
      <c r="A185" s="58" t="s">
        <v>3991</v>
      </c>
      <c r="G185" s="58"/>
      <c r="S185" t="s">
        <v>1141</v>
      </c>
    </row>
    <row r="186" spans="1:19">
      <c r="E186" s="71" t="s">
        <v>1661</v>
      </c>
      <c r="K186" s="37" t="s">
        <v>1026</v>
      </c>
      <c r="L186" s="15"/>
      <c r="M186" s="15"/>
      <c r="N186" s="66"/>
      <c r="S186" t="s">
        <v>1141</v>
      </c>
    </row>
    <row r="187" spans="1:19">
      <c r="E187" s="15"/>
      <c r="F187" s="37" t="s">
        <v>1920</v>
      </c>
      <c r="G187" s="15" t="s">
        <v>1197</v>
      </c>
      <c r="H187" s="193" t="s">
        <v>2662</v>
      </c>
      <c r="K187" s="15"/>
      <c r="L187" s="121" t="s">
        <v>139</v>
      </c>
      <c r="M187" s="15"/>
      <c r="N187" s="66"/>
      <c r="S187" t="s">
        <v>1141</v>
      </c>
    </row>
    <row r="188" spans="1:19">
      <c r="E188" s="15"/>
      <c r="F188" s="121" t="s">
        <v>140</v>
      </c>
      <c r="G188" s="1">
        <v>1</v>
      </c>
      <c r="H188" s="193" t="s">
        <v>2663</v>
      </c>
      <c r="K188" s="17" t="s">
        <v>1197</v>
      </c>
      <c r="L188" s="66" t="s">
        <v>1027</v>
      </c>
      <c r="M188" s="15"/>
      <c r="N188" s="66"/>
      <c r="S188" t="s">
        <v>1141</v>
      </c>
    </row>
    <row r="189" spans="1:19">
      <c r="E189" s="15" t="s">
        <v>1197</v>
      </c>
      <c r="F189" s="201" t="s">
        <v>2661</v>
      </c>
      <c r="G189" s="15" t="s">
        <v>245</v>
      </c>
      <c r="H189" s="193" t="s">
        <v>2664</v>
      </c>
      <c r="K189" s="17" t="s">
        <v>245</v>
      </c>
      <c r="L189" s="66" t="s">
        <v>1275</v>
      </c>
      <c r="M189" s="15"/>
      <c r="N189" s="66"/>
      <c r="S189" t="s">
        <v>1141</v>
      </c>
    </row>
    <row r="190" spans="1:19">
      <c r="E190" s="15" t="s">
        <v>245</v>
      </c>
      <c r="F190" s="193" t="s">
        <v>2667</v>
      </c>
      <c r="G190" s="15" t="s">
        <v>245</v>
      </c>
      <c r="K190" s="17" t="s">
        <v>245</v>
      </c>
      <c r="L190" s="70" t="s">
        <v>1276</v>
      </c>
      <c r="M190" s="15"/>
      <c r="N190" s="66"/>
      <c r="S190" t="s">
        <v>1141</v>
      </c>
    </row>
    <row r="191" spans="1:19">
      <c r="E191" s="15" t="s">
        <v>245</v>
      </c>
      <c r="F191" s="26" t="s">
        <v>2666</v>
      </c>
      <c r="G191" s="15" t="s">
        <v>1197</v>
      </c>
      <c r="H191" s="234" t="s">
        <v>3480</v>
      </c>
      <c r="K191" s="17" t="s">
        <v>245</v>
      </c>
      <c r="L191" s="66" t="s">
        <v>680</v>
      </c>
      <c r="M191" s="15"/>
      <c r="N191" s="66"/>
      <c r="S191" t="s">
        <v>1141</v>
      </c>
    </row>
    <row r="192" spans="1:19">
      <c r="E192" s="15" t="s">
        <v>245</v>
      </c>
      <c r="F192" t="s">
        <v>1610</v>
      </c>
      <c r="G192" s="1">
        <v>1</v>
      </c>
      <c r="H192" s="174" t="s">
        <v>2079</v>
      </c>
      <c r="K192" s="17" t="s">
        <v>245</v>
      </c>
      <c r="L192" s="66" t="s">
        <v>681</v>
      </c>
      <c r="M192" s="15"/>
      <c r="N192" s="66"/>
      <c r="S192" t="s">
        <v>1141</v>
      </c>
    </row>
    <row r="193" spans="1:19">
      <c r="E193" s="15" t="s">
        <v>245</v>
      </c>
      <c r="F193" t="s">
        <v>378</v>
      </c>
      <c r="G193" s="15" t="s">
        <v>245</v>
      </c>
      <c r="H193" s="193" t="s">
        <v>2665</v>
      </c>
      <c r="K193" s="17" t="s">
        <v>245</v>
      </c>
      <c r="L193" s="162" t="s">
        <v>682</v>
      </c>
      <c r="M193" s="15"/>
      <c r="N193" s="66"/>
      <c r="S193" t="s">
        <v>1141</v>
      </c>
    </row>
    <row r="194" spans="1:19">
      <c r="E194" s="15" t="s">
        <v>245</v>
      </c>
      <c r="F194" s="113" t="s">
        <v>589</v>
      </c>
      <c r="G194" s="15"/>
      <c r="K194" s="15"/>
      <c r="L194" s="15"/>
      <c r="M194" s="15"/>
      <c r="N194" s="66"/>
      <c r="S194" t="s">
        <v>1141</v>
      </c>
    </row>
    <row r="195" spans="1:19">
      <c r="E195" s="15" t="s">
        <v>245</v>
      </c>
      <c r="F195" t="s">
        <v>1028</v>
      </c>
      <c r="G195" s="15"/>
      <c r="M195" s="15"/>
      <c r="N195" s="38" t="s">
        <v>1988</v>
      </c>
      <c r="O195" s="17"/>
      <c r="P195" s="17"/>
      <c r="Q195" s="15"/>
      <c r="S195" t="s">
        <v>1141</v>
      </c>
    </row>
    <row r="196" spans="1:19">
      <c r="E196" s="15" t="s">
        <v>245</v>
      </c>
      <c r="F196" s="37"/>
      <c r="G196" s="15"/>
      <c r="M196" s="17" t="s">
        <v>1197</v>
      </c>
      <c r="N196" s="40" t="s">
        <v>1886</v>
      </c>
      <c r="Q196" s="15"/>
      <c r="S196" t="s">
        <v>1141</v>
      </c>
    </row>
    <row r="197" spans="1:19">
      <c r="E197" t="s">
        <v>245</v>
      </c>
      <c r="F197" s="193" t="s">
        <v>2480</v>
      </c>
      <c r="M197" s="17" t="s">
        <v>245</v>
      </c>
      <c r="N197" s="85" t="s">
        <v>713</v>
      </c>
      <c r="Q197" s="15"/>
      <c r="S197" t="s">
        <v>1141</v>
      </c>
    </row>
    <row r="198" spans="1:19">
      <c r="E198" t="s">
        <v>245</v>
      </c>
      <c r="F198" s="174" t="s">
        <v>2078</v>
      </c>
      <c r="M198" s="17" t="s">
        <v>245</v>
      </c>
      <c r="N198" s="162" t="s">
        <v>2837</v>
      </c>
      <c r="Q198" s="15"/>
      <c r="S198" t="s">
        <v>1141</v>
      </c>
    </row>
    <row r="199" spans="1:19">
      <c r="E199" s="1">
        <v>1</v>
      </c>
      <c r="F199" s="194" t="s">
        <v>2670</v>
      </c>
      <c r="M199" s="17" t="s">
        <v>245</v>
      </c>
      <c r="N199" s="162" t="s">
        <v>2437</v>
      </c>
      <c r="Q199" s="15"/>
      <c r="S199" t="s">
        <v>1141</v>
      </c>
    </row>
    <row r="200" spans="1:19">
      <c r="E200" t="s">
        <v>245</v>
      </c>
      <c r="F200" s="194" t="s">
        <v>2479</v>
      </c>
      <c r="M200" s="17" t="s">
        <v>245</v>
      </c>
      <c r="N200" s="203" t="s">
        <v>2838</v>
      </c>
      <c r="Q200" s="15"/>
      <c r="S200" t="s">
        <v>1141</v>
      </c>
    </row>
    <row r="201" spans="1:19">
      <c r="E201" t="s">
        <v>245</v>
      </c>
      <c r="F201" s="174" t="s">
        <v>2080</v>
      </c>
      <c r="M201" s="15"/>
      <c r="N201" s="15"/>
      <c r="O201" s="15"/>
      <c r="P201" s="15"/>
      <c r="Q201" s="15"/>
      <c r="S201" t="s">
        <v>1141</v>
      </c>
    </row>
    <row r="202" spans="1:19">
      <c r="L202" s="9"/>
      <c r="S202" t="s">
        <v>1141</v>
      </c>
    </row>
    <row r="203" spans="1:19">
      <c r="E203" t="s">
        <v>1197</v>
      </c>
      <c r="F203" s="85" t="s">
        <v>981</v>
      </c>
      <c r="L203" s="9"/>
      <c r="S203" t="s">
        <v>1141</v>
      </c>
    </row>
    <row r="204" spans="1:19">
      <c r="E204" s="1">
        <v>1</v>
      </c>
      <c r="F204" s="85" t="s">
        <v>1677</v>
      </c>
      <c r="L204" s="9"/>
      <c r="S204" t="s">
        <v>1141</v>
      </c>
    </row>
    <row r="205" spans="1:19">
      <c r="E205" t="s">
        <v>245</v>
      </c>
      <c r="F205" s="117" t="s">
        <v>1680</v>
      </c>
      <c r="L205" s="9"/>
      <c r="S205" t="s">
        <v>1141</v>
      </c>
    </row>
    <row r="206" spans="1:19">
      <c r="A206" s="58" t="s">
        <v>3991</v>
      </c>
      <c r="G206" s="58"/>
      <c r="L206" s="9"/>
      <c r="S206" t="s">
        <v>1141</v>
      </c>
    </row>
    <row r="207" spans="1:19">
      <c r="E207" s="206" t="s">
        <v>2729</v>
      </c>
      <c r="F207" s="85"/>
      <c r="G207" t="s">
        <v>1197</v>
      </c>
      <c r="H207" s="204" t="s">
        <v>2730</v>
      </c>
      <c r="L207" s="9"/>
      <c r="S207" t="s">
        <v>1141</v>
      </c>
    </row>
    <row r="208" spans="1:19">
      <c r="E208" s="1"/>
      <c r="F208" s="85"/>
      <c r="G208" s="1">
        <v>1</v>
      </c>
      <c r="H208" s="204" t="s">
        <v>2731</v>
      </c>
      <c r="L208" s="9"/>
      <c r="S208" t="s">
        <v>1141</v>
      </c>
    </row>
    <row r="209" spans="1:19">
      <c r="E209" s="1"/>
      <c r="F209" s="85"/>
      <c r="G209" t="s">
        <v>245</v>
      </c>
      <c r="H209" s="204" t="s">
        <v>2732</v>
      </c>
      <c r="L209" s="9"/>
      <c r="S209" t="s">
        <v>1141</v>
      </c>
    </row>
    <row r="210" spans="1:19">
      <c r="E210" s="1"/>
      <c r="F210" s="85"/>
      <c r="G210" t="s">
        <v>245</v>
      </c>
      <c r="H210" s="217" t="s">
        <v>2888</v>
      </c>
      <c r="L210" s="9"/>
      <c r="S210" t="s">
        <v>1141</v>
      </c>
    </row>
    <row r="211" spans="1:19">
      <c r="E211" s="1"/>
      <c r="F211" s="85"/>
      <c r="G211" t="s">
        <v>245</v>
      </c>
      <c r="H211" s="162" t="s">
        <v>2733</v>
      </c>
      <c r="L211" s="9"/>
      <c r="S211" t="s">
        <v>1141</v>
      </c>
    </row>
    <row r="212" spans="1:19">
      <c r="L212" s="9"/>
      <c r="S212" t="s">
        <v>1141</v>
      </c>
    </row>
    <row r="213" spans="1:19">
      <c r="A213" s="58" t="s">
        <v>3991</v>
      </c>
      <c r="G213" s="58"/>
      <c r="L213" s="9"/>
      <c r="S213" t="s">
        <v>1141</v>
      </c>
    </row>
    <row r="214" spans="1:19">
      <c r="E214" s="186" t="s">
        <v>1987</v>
      </c>
      <c r="L214" s="9"/>
      <c r="M214" s="15"/>
      <c r="N214" s="38" t="s">
        <v>1988</v>
      </c>
      <c r="O214" s="17"/>
      <c r="P214" s="17"/>
      <c r="Q214" s="17"/>
      <c r="R214" s="17"/>
      <c r="S214" t="s">
        <v>1141</v>
      </c>
    </row>
    <row r="215" spans="1:19">
      <c r="E215" s="71"/>
      <c r="L215" s="9"/>
      <c r="M215" s="17" t="s">
        <v>1197</v>
      </c>
      <c r="N215" s="40" t="s">
        <v>1886</v>
      </c>
      <c r="S215" t="s">
        <v>1141</v>
      </c>
    </row>
    <row r="216" spans="1:19">
      <c r="E216" s="71"/>
      <c r="L216" s="9"/>
      <c r="M216" s="17" t="s">
        <v>245</v>
      </c>
      <c r="N216" s="85" t="s">
        <v>713</v>
      </c>
      <c r="S216" t="s">
        <v>1141</v>
      </c>
    </row>
    <row r="217" spans="1:19">
      <c r="E217" s="71"/>
      <c r="L217" s="9"/>
      <c r="M217" s="17" t="s">
        <v>245</v>
      </c>
      <c r="N217" s="191" t="s">
        <v>2435</v>
      </c>
      <c r="S217" t="s">
        <v>1141</v>
      </c>
    </row>
    <row r="218" spans="1:19">
      <c r="E218" s="71"/>
      <c r="L218" s="9"/>
      <c r="M218" s="17" t="s">
        <v>245</v>
      </c>
      <c r="N218" s="41" t="s">
        <v>1989</v>
      </c>
      <c r="S218" t="s">
        <v>1141</v>
      </c>
    </row>
    <row r="219" spans="1:19">
      <c r="F219" s="117"/>
      <c r="L219" s="9"/>
      <c r="M219" s="17" t="s">
        <v>245</v>
      </c>
      <c r="N219" s="180" t="s">
        <v>2436</v>
      </c>
      <c r="S219" t="s">
        <v>1141</v>
      </c>
    </row>
    <row r="220" spans="1:19">
      <c r="F220" s="117"/>
      <c r="L220" s="9"/>
      <c r="M220" s="17" t="s">
        <v>245</v>
      </c>
      <c r="N220" s="162" t="s">
        <v>2437</v>
      </c>
      <c r="S220" t="s">
        <v>1141</v>
      </c>
    </row>
    <row r="221" spans="1:19">
      <c r="F221" s="117"/>
      <c r="L221" s="9"/>
      <c r="M221" s="17"/>
      <c r="N221" s="17"/>
      <c r="O221" s="17"/>
      <c r="P221" s="17"/>
      <c r="Q221" s="17"/>
      <c r="R221" s="17"/>
      <c r="S221" t="s">
        <v>1141</v>
      </c>
    </row>
    <row r="222" spans="1:19">
      <c r="F222" s="2" t="s">
        <v>1589</v>
      </c>
      <c r="H222" s="2" t="s">
        <v>1590</v>
      </c>
      <c r="J222" s="2" t="s">
        <v>1591</v>
      </c>
      <c r="L222" s="2" t="s">
        <v>280</v>
      </c>
      <c r="N222" s="2" t="s">
        <v>281</v>
      </c>
      <c r="P222" s="2" t="s">
        <v>282</v>
      </c>
      <c r="S222" t="s">
        <v>1141</v>
      </c>
    </row>
    <row r="223" spans="1:19">
      <c r="D223" t="s">
        <v>1898</v>
      </c>
      <c r="F223" t="str">
        <f>+F3</f>
        <v xml:space="preserve">1840 - </v>
      </c>
      <c r="H223" t="str">
        <f>+H3</f>
        <v xml:space="preserve">1870 - </v>
      </c>
      <c r="J223" t="str">
        <f>+J3</f>
        <v xml:space="preserve">1900 - </v>
      </c>
      <c r="L223" t="str">
        <f>+L3</f>
        <v xml:space="preserve">1930 - </v>
      </c>
      <c r="N223" t="str">
        <f>+N3</f>
        <v xml:space="preserve">1960 - </v>
      </c>
      <c r="P223" t="str">
        <f>+P3</f>
        <v>1990-</v>
      </c>
      <c r="S223" t="s">
        <v>1141</v>
      </c>
    </row>
    <row r="224" spans="1:19">
      <c r="A224" t="s">
        <v>1592</v>
      </c>
      <c r="D224" t="s">
        <v>1216</v>
      </c>
      <c r="E224" t="s">
        <v>1592</v>
      </c>
      <c r="F224" t="s">
        <v>1216</v>
      </c>
      <c r="G224" t="s">
        <v>1592</v>
      </c>
      <c r="H224" t="s">
        <v>1216</v>
      </c>
      <c r="J224" t="s">
        <v>1216</v>
      </c>
      <c r="K224" t="s">
        <v>1592</v>
      </c>
      <c r="L224" t="s">
        <v>1216</v>
      </c>
      <c r="M224" t="s">
        <v>1592</v>
      </c>
      <c r="N224" t="s">
        <v>1216</v>
      </c>
      <c r="O224" t="s">
        <v>1592</v>
      </c>
      <c r="P224" t="s">
        <v>1216</v>
      </c>
      <c r="R224" t="s">
        <v>1329</v>
      </c>
      <c r="S224" t="s">
        <v>1141</v>
      </c>
    </row>
    <row r="225" spans="1:19">
      <c r="A225" t="s">
        <v>256</v>
      </c>
      <c r="D225" s="2">
        <f>SUM(C5:C221)</f>
        <v>0</v>
      </c>
      <c r="F225" s="2">
        <f>SUM(E5:E221)</f>
        <v>3</v>
      </c>
      <c r="H225" s="2">
        <f>SUM(G5:G221)</f>
        <v>11</v>
      </c>
      <c r="J225" s="2">
        <f>SUM(I13:I221)</f>
        <v>9</v>
      </c>
      <c r="L225" s="2">
        <f>SUM(K11:K221)</f>
        <v>15</v>
      </c>
      <c r="N225" s="2">
        <f>SUM(M5:M221)</f>
        <v>5</v>
      </c>
      <c r="P225" s="2">
        <f>SUM(O5:O221)</f>
        <v>1</v>
      </c>
      <c r="R225" s="1">
        <f>SUM(D225:P225)</f>
        <v>44</v>
      </c>
      <c r="S225" t="s">
        <v>1141</v>
      </c>
    </row>
    <row r="226" spans="1:19">
      <c r="A226" t="s">
        <v>1796</v>
      </c>
      <c r="D226" s="2">
        <v>0</v>
      </c>
      <c r="F226" s="2">
        <v>0</v>
      </c>
      <c r="H226" s="1">
        <v>1</v>
      </c>
      <c r="J226" s="1">
        <v>1</v>
      </c>
      <c r="L226" s="1">
        <v>0</v>
      </c>
      <c r="N226" s="1">
        <v>1</v>
      </c>
      <c r="P226" s="1">
        <v>0</v>
      </c>
      <c r="R226" s="1">
        <f>SUM(D226:P226)</f>
        <v>3</v>
      </c>
      <c r="S226" t="s">
        <v>1141</v>
      </c>
    </row>
    <row r="227" spans="1:19">
      <c r="A227" t="s">
        <v>1274</v>
      </c>
      <c r="D227" s="2">
        <f>D225+D226</f>
        <v>0</v>
      </c>
      <c r="F227" s="2">
        <f>F225+F226</f>
        <v>3</v>
      </c>
      <c r="H227" s="2">
        <f>H225+H226</f>
        <v>12</v>
      </c>
      <c r="J227" s="1">
        <f>J225+J226</f>
        <v>10</v>
      </c>
      <c r="L227" s="2">
        <f>L225+L226</f>
        <v>15</v>
      </c>
      <c r="N227" s="2">
        <f>N225+N226</f>
        <v>6</v>
      </c>
      <c r="P227" s="2">
        <f>P225+P226</f>
        <v>1</v>
      </c>
      <c r="R227" s="2">
        <f>R225+R226</f>
        <v>47</v>
      </c>
      <c r="S227" t="s">
        <v>1141</v>
      </c>
    </row>
    <row r="228" spans="1:19">
      <c r="D228" t="s">
        <v>1525</v>
      </c>
      <c r="F228" t="s">
        <v>1525</v>
      </c>
      <c r="H228" t="s">
        <v>1525</v>
      </c>
      <c r="J228" t="s">
        <v>1525</v>
      </c>
      <c r="L228" t="s">
        <v>1525</v>
      </c>
      <c r="N228" t="s">
        <v>1525</v>
      </c>
      <c r="P228" t="s">
        <v>278</v>
      </c>
      <c r="R228" t="s">
        <v>278</v>
      </c>
      <c r="S228" t="s">
        <v>1141</v>
      </c>
    </row>
  </sheetData>
  <phoneticPr fontId="0" type="noConversion"/>
  <hyperlinks>
    <hyperlink ref="A144" r:id="rId1" display="http://freepages.genealogy.rootsweb.com/~gregheberle/HEBERLE-IMAGES.htm"/>
    <hyperlink ref="A150" r:id="rId2" display="..\HEBERLE-HOUSES-BUSINESSES-WEBPAGES.htm"/>
    <hyperlink ref="A143" r:id="rId3"/>
    <hyperlink ref="A148" r:id="rId4" display="..\Htm\Sport\Sport.htm"/>
    <hyperlink ref="A141" r:id="rId5" display="..\Htm\Doctors-Professors\DoctorsProfessors.htm"/>
    <hyperlink ref="A142" r:id="rId6" display="..\Htm\Immigration\Migration.htm"/>
    <hyperlink ref="A145" r:id="rId7" display="..\Htm\Politicians\Politicians.htm"/>
    <hyperlink ref="A146" r:id="rId8" display="..\Htm\Publications\Books-Papers.htm"/>
    <hyperlink ref="A147" r:id="rId9" display="..\Htm\Religious\ReligiousProfessionals.htm"/>
    <hyperlink ref="A149" r:id="rId10" display="..\Htm\WarService\WarService.htm"/>
    <hyperlink ref="F1" r:id="rId11"/>
  </hyperlinks>
  <printOptions gridLinesSet="0"/>
  <pageMargins left="0" right="0" top="0.59055118110236227" bottom="0.59055118110236227" header="0.31496062992125984" footer="0.31496062992125984"/>
  <pageSetup paperSize="9" scale="24" orientation="landscape" r:id="rId12"/>
  <headerFooter alignWithMargins="0">
    <oddHeader>&amp;A</oddHeader>
    <oddFooter>&amp;A</oddFooter>
  </headerFooter>
  <drawing r:id="rId13"/>
  <webPublishItems count="1">
    <webPublishItem id="19436" divId="H-amafoc_19436" sourceType="printArea" destinationFile="C:\homepage\Htm\familytree\a4Africa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showGridLines="0" zoomScale="60" workbookViewId="0">
      <selection activeCell="A16" sqref="A16:B18"/>
    </sheetView>
  </sheetViews>
  <sheetFormatPr defaultRowHeight="12.75"/>
  <cols>
    <col min="1" max="1" width="2.7109375" customWidth="1"/>
    <col min="2" max="2" width="22.5703125" customWidth="1"/>
    <col min="3" max="3" width="3" customWidth="1"/>
    <col min="4" max="4" width="22.5703125" customWidth="1"/>
    <col min="5" max="5" width="2.7109375" customWidth="1"/>
    <col min="6" max="6" width="21.85546875" customWidth="1"/>
    <col min="7" max="7" width="2.7109375" customWidth="1"/>
    <col min="8" max="8" width="34.7109375" customWidth="1"/>
    <col min="9" max="9" width="2.7109375" customWidth="1"/>
    <col min="10" max="10" width="31.7109375" customWidth="1"/>
    <col min="11" max="11" width="2.7109375" customWidth="1"/>
    <col min="12" max="12" width="38" customWidth="1"/>
    <col min="13" max="13" width="2.7109375" customWidth="1"/>
    <col min="14" max="14" width="31.7109375" customWidth="1"/>
    <col min="15" max="15" width="2.7109375" customWidth="1"/>
    <col min="16" max="16" width="30.5703125" customWidth="1"/>
    <col min="17" max="17" width="9.85546875" customWidth="1"/>
    <col min="18" max="18" width="2.7109375" customWidth="1"/>
    <col min="19" max="19" width="22.7109375" customWidth="1"/>
    <col min="20" max="20" width="2.7109375" customWidth="1"/>
    <col min="21" max="21" width="20.7109375" customWidth="1"/>
  </cols>
  <sheetData>
    <row r="1" spans="1:18" ht="30">
      <c r="A1" s="25" t="s">
        <v>400</v>
      </c>
      <c r="F1" s="277" t="s">
        <v>1061</v>
      </c>
      <c r="J1" t="s">
        <v>1525</v>
      </c>
      <c r="L1" t="s">
        <v>508</v>
      </c>
      <c r="M1" t="s">
        <v>507</v>
      </c>
      <c r="N1" t="s">
        <v>508</v>
      </c>
      <c r="P1" t="s">
        <v>508</v>
      </c>
      <c r="R1" t="s">
        <v>1141</v>
      </c>
    </row>
    <row r="2" spans="1:18">
      <c r="D2" t="s">
        <v>1589</v>
      </c>
      <c r="F2" t="s">
        <v>1590</v>
      </c>
      <c r="H2" s="2" t="s">
        <v>1591</v>
      </c>
      <c r="J2" t="s">
        <v>280</v>
      </c>
      <c r="L2" t="s">
        <v>281</v>
      </c>
      <c r="N2" s="26" t="s">
        <v>282</v>
      </c>
      <c r="P2" s="26" t="s">
        <v>283</v>
      </c>
      <c r="R2" t="s">
        <v>1141</v>
      </c>
    </row>
    <row r="3" spans="1:18">
      <c r="A3" s="5" t="s">
        <v>509</v>
      </c>
      <c r="D3" t="s">
        <v>1474</v>
      </c>
      <c r="F3" s="2" t="s">
        <v>1475</v>
      </c>
      <c r="H3" t="s">
        <v>1900</v>
      </c>
      <c r="J3" s="2" t="s">
        <v>1901</v>
      </c>
      <c r="L3" s="2" t="s">
        <v>1902</v>
      </c>
      <c r="N3" t="s">
        <v>1903</v>
      </c>
      <c r="P3" t="s">
        <v>1904</v>
      </c>
      <c r="R3" t="s">
        <v>1141</v>
      </c>
    </row>
    <row r="4" spans="1:18">
      <c r="A4" s="28" t="s">
        <v>2026</v>
      </c>
      <c r="E4" t="s">
        <v>1592</v>
      </c>
      <c r="F4" t="s">
        <v>1216</v>
      </c>
      <c r="G4" t="s">
        <v>1592</v>
      </c>
      <c r="H4" t="s">
        <v>1216</v>
      </c>
      <c r="I4" t="s">
        <v>1592</v>
      </c>
      <c r="J4" t="s">
        <v>1216</v>
      </c>
      <c r="K4" t="s">
        <v>1592</v>
      </c>
      <c r="L4" t="s">
        <v>1216</v>
      </c>
      <c r="M4" t="s">
        <v>1592</v>
      </c>
      <c r="N4" t="s">
        <v>1216</v>
      </c>
      <c r="O4" t="s">
        <v>1592</v>
      </c>
      <c r="P4" t="s">
        <v>1216</v>
      </c>
      <c r="R4" t="s">
        <v>1141</v>
      </c>
    </row>
    <row r="5" spans="1:18">
      <c r="A5" s="2" t="s">
        <v>973</v>
      </c>
      <c r="F5" s="8" t="s">
        <v>3192</v>
      </c>
      <c r="R5" t="s">
        <v>1141</v>
      </c>
    </row>
    <row r="6" spans="1:18">
      <c r="A6" s="299" t="s">
        <v>4092</v>
      </c>
      <c r="G6" s="5" t="s">
        <v>2856</v>
      </c>
      <c r="R6" t="s">
        <v>1141</v>
      </c>
    </row>
    <row r="7" spans="1:18">
      <c r="K7" t="s">
        <v>1197</v>
      </c>
      <c r="L7" s="180" t="s">
        <v>2421</v>
      </c>
      <c r="R7" t="s">
        <v>1141</v>
      </c>
    </row>
    <row r="8" spans="1:18">
      <c r="A8" t="s">
        <v>1116</v>
      </c>
      <c r="K8" s="1">
        <v>1</v>
      </c>
      <c r="L8" s="180" t="s">
        <v>147</v>
      </c>
      <c r="R8" t="s">
        <v>1141</v>
      </c>
    </row>
    <row r="9" spans="1:18">
      <c r="A9" t="s">
        <v>831</v>
      </c>
      <c r="K9" t="s">
        <v>245</v>
      </c>
      <c r="L9" s="180" t="s">
        <v>2422</v>
      </c>
      <c r="R9" t="s">
        <v>1141</v>
      </c>
    </row>
    <row r="10" spans="1:18">
      <c r="A10" t="s">
        <v>1174</v>
      </c>
      <c r="G10" t="s">
        <v>484</v>
      </c>
      <c r="R10" t="s">
        <v>1141</v>
      </c>
    </row>
    <row r="11" spans="1:18">
      <c r="G11" s="5" t="s">
        <v>3353</v>
      </c>
      <c r="R11" t="s">
        <v>1141</v>
      </c>
    </row>
    <row r="12" spans="1:18">
      <c r="A12" s="65" t="s">
        <v>1443</v>
      </c>
      <c r="B12" s="261"/>
      <c r="K12" s="36" t="s">
        <v>1933</v>
      </c>
      <c r="L12" s="15"/>
      <c r="M12" s="15"/>
      <c r="N12" s="15"/>
      <c r="O12" s="15"/>
      <c r="P12" s="22" t="s">
        <v>3160</v>
      </c>
      <c r="Q12" s="15"/>
      <c r="R12" t="s">
        <v>1141</v>
      </c>
    </row>
    <row r="13" spans="1:18">
      <c r="A13" s="65" t="s">
        <v>1444</v>
      </c>
      <c r="B13" s="261"/>
      <c r="G13" t="s">
        <v>1197</v>
      </c>
      <c r="H13" s="180" t="s">
        <v>2431</v>
      </c>
      <c r="I13" t="s">
        <v>1197</v>
      </c>
      <c r="J13" s="92" t="s">
        <v>773</v>
      </c>
      <c r="K13" s="15"/>
      <c r="L13" s="121" t="s">
        <v>142</v>
      </c>
      <c r="M13" t="s">
        <v>1197</v>
      </c>
      <c r="N13" s="10" t="s">
        <v>1182</v>
      </c>
      <c r="O13" s="15" t="s">
        <v>1197</v>
      </c>
      <c r="P13" s="203" t="s">
        <v>3156</v>
      </c>
      <c r="R13" t="s">
        <v>1141</v>
      </c>
    </row>
    <row r="14" spans="1:18">
      <c r="A14" s="65" t="s">
        <v>1419</v>
      </c>
      <c r="B14" s="261"/>
      <c r="G14" s="1">
        <v>1</v>
      </c>
      <c r="H14" s="180" t="s">
        <v>2432</v>
      </c>
      <c r="I14" s="1">
        <v>1</v>
      </c>
      <c r="J14" s="92" t="s">
        <v>337</v>
      </c>
      <c r="K14" s="15" t="s">
        <v>1197</v>
      </c>
      <c r="L14" t="s">
        <v>1032</v>
      </c>
      <c r="M14" t="s">
        <v>245</v>
      </c>
      <c r="N14" t="s">
        <v>388</v>
      </c>
      <c r="O14" s="15" t="s">
        <v>245</v>
      </c>
      <c r="P14" s="203" t="s">
        <v>3157</v>
      </c>
      <c r="R14" t="s">
        <v>1141</v>
      </c>
    </row>
    <row r="15" spans="1:18">
      <c r="A15" s="65"/>
      <c r="G15" t="s">
        <v>245</v>
      </c>
      <c r="H15" s="162" t="s">
        <v>2433</v>
      </c>
      <c r="I15" t="s">
        <v>245</v>
      </c>
      <c r="J15" s="92" t="s">
        <v>774</v>
      </c>
      <c r="K15" s="15" t="s">
        <v>245</v>
      </c>
      <c r="L15" s="29" t="s">
        <v>1180</v>
      </c>
      <c r="M15" t="s">
        <v>245</v>
      </c>
      <c r="O15" s="15" t="s">
        <v>245</v>
      </c>
      <c r="P15" s="217" t="s">
        <v>3158</v>
      </c>
      <c r="R15" t="s">
        <v>1141</v>
      </c>
    </row>
    <row r="16" spans="1:18">
      <c r="A16" s="200" t="s">
        <v>4107</v>
      </c>
      <c r="H16" s="162"/>
      <c r="I16" t="s">
        <v>245</v>
      </c>
      <c r="J16" s="92" t="s">
        <v>2928</v>
      </c>
      <c r="K16" s="15" t="s">
        <v>245</v>
      </c>
      <c r="L16" s="33" t="s">
        <v>604</v>
      </c>
      <c r="M16" t="s">
        <v>1197</v>
      </c>
      <c r="N16" s="10" t="s">
        <v>1183</v>
      </c>
      <c r="O16" s="15" t="s">
        <v>245</v>
      </c>
      <c r="P16" s="217" t="s">
        <v>3159</v>
      </c>
      <c r="R16" t="s">
        <v>1141</v>
      </c>
    </row>
    <row r="17" spans="1:18">
      <c r="A17" s="200" t="s">
        <v>4108</v>
      </c>
      <c r="H17" s="162"/>
      <c r="J17" s="92"/>
      <c r="K17" s="15" t="s">
        <v>245</v>
      </c>
      <c r="L17" s="33" t="s">
        <v>873</v>
      </c>
      <c r="M17" t="s">
        <v>245</v>
      </c>
      <c r="N17" t="s">
        <v>528</v>
      </c>
      <c r="O17" s="15"/>
      <c r="P17" s="15"/>
      <c r="Q17" s="15"/>
      <c r="R17" t="s">
        <v>1141</v>
      </c>
    </row>
    <row r="18" spans="1:18">
      <c r="A18" s="200" t="s">
        <v>4109</v>
      </c>
      <c r="G18" s="261" t="s">
        <v>1197</v>
      </c>
      <c r="H18" s="217" t="s">
        <v>3894</v>
      </c>
      <c r="I18" s="261" t="s">
        <v>1197</v>
      </c>
      <c r="J18" s="217" t="s">
        <v>3892</v>
      </c>
      <c r="K18" s="15" t="s">
        <v>245</v>
      </c>
      <c r="L18" s="26" t="s">
        <v>2423</v>
      </c>
      <c r="M18" t="s">
        <v>245</v>
      </c>
      <c r="O18" s="15"/>
      <c r="R18" t="s">
        <v>1141</v>
      </c>
    </row>
    <row r="19" spans="1:18">
      <c r="A19" t="s">
        <v>225</v>
      </c>
      <c r="G19" s="263">
        <v>1</v>
      </c>
      <c r="H19" s="217" t="s">
        <v>3895</v>
      </c>
      <c r="I19" s="263">
        <v>1</v>
      </c>
      <c r="J19" s="217" t="s">
        <v>3893</v>
      </c>
      <c r="K19" s="15" t="s">
        <v>245</v>
      </c>
      <c r="L19" s="10" t="s">
        <v>1181</v>
      </c>
      <c r="M19" t="s">
        <v>1197</v>
      </c>
      <c r="N19" s="10" t="s">
        <v>1184</v>
      </c>
      <c r="O19" s="15"/>
      <c r="R19" t="s">
        <v>1141</v>
      </c>
    </row>
    <row r="20" spans="1:18">
      <c r="A20" t="s">
        <v>228</v>
      </c>
      <c r="G20" s="261" t="s">
        <v>245</v>
      </c>
      <c r="H20" s="217" t="s">
        <v>3896</v>
      </c>
      <c r="J20" s="92"/>
      <c r="K20" s="15" t="s">
        <v>245</v>
      </c>
      <c r="L20" s="92" t="s">
        <v>1932</v>
      </c>
      <c r="M20" s="10" t="s">
        <v>245</v>
      </c>
      <c r="N20" s="10" t="s">
        <v>634</v>
      </c>
      <c r="O20" s="15"/>
      <c r="R20" t="s">
        <v>1141</v>
      </c>
    </row>
    <row r="21" spans="1:18">
      <c r="A21" t="s">
        <v>1895</v>
      </c>
      <c r="G21" s="263">
        <v>1</v>
      </c>
      <c r="H21" s="217" t="s">
        <v>967</v>
      </c>
      <c r="J21" s="92"/>
      <c r="K21" s="15" t="s">
        <v>245</v>
      </c>
      <c r="L21" s="26" t="s">
        <v>2926</v>
      </c>
      <c r="M21" s="15"/>
      <c r="N21" s="15"/>
      <c r="O21" s="15"/>
      <c r="R21" t="s">
        <v>1141</v>
      </c>
    </row>
    <row r="22" spans="1:18">
      <c r="A22" t="s">
        <v>701</v>
      </c>
      <c r="H22" s="162"/>
      <c r="J22" s="92"/>
      <c r="K22" s="15"/>
      <c r="L22" s="15"/>
      <c r="R22" t="s">
        <v>1141</v>
      </c>
    </row>
    <row r="23" spans="1:18">
      <c r="A23" t="s">
        <v>702</v>
      </c>
      <c r="M23" t="s">
        <v>1197</v>
      </c>
      <c r="N23" s="180" t="s">
        <v>2288</v>
      </c>
      <c r="R23" t="s">
        <v>1141</v>
      </c>
    </row>
    <row r="24" spans="1:18">
      <c r="A24" t="s">
        <v>1421</v>
      </c>
      <c r="G24" s="22" t="s">
        <v>2466</v>
      </c>
      <c r="H24" s="15"/>
      <c r="I24" s="15"/>
      <c r="K24" t="s">
        <v>1197</v>
      </c>
      <c r="L24" s="180" t="s">
        <v>3495</v>
      </c>
      <c r="M24" s="1">
        <v>1</v>
      </c>
      <c r="N24" s="180" t="s">
        <v>2289</v>
      </c>
      <c r="R24" t="s">
        <v>1141</v>
      </c>
    </row>
    <row r="25" spans="1:18">
      <c r="G25" s="15" t="s">
        <v>1197</v>
      </c>
      <c r="H25" s="180" t="s">
        <v>3903</v>
      </c>
      <c r="I25" t="s">
        <v>1197</v>
      </c>
      <c r="J25" s="180" t="s">
        <v>2291</v>
      </c>
      <c r="K25" s="1">
        <v>1</v>
      </c>
      <c r="L25" s="180" t="s">
        <v>2292</v>
      </c>
      <c r="M25" t="s">
        <v>245</v>
      </c>
      <c r="N25" s="162" t="s">
        <v>3201</v>
      </c>
      <c r="R25" t="s">
        <v>1141</v>
      </c>
    </row>
    <row r="26" spans="1:18">
      <c r="A26" t="s">
        <v>1422</v>
      </c>
      <c r="G26" s="15" t="s">
        <v>245</v>
      </c>
      <c r="H26" s="66" t="s">
        <v>2294</v>
      </c>
      <c r="I26" s="1">
        <v>1</v>
      </c>
      <c r="J26" s="180" t="s">
        <v>2293</v>
      </c>
      <c r="K26" s="1">
        <v>1</v>
      </c>
      <c r="L26" s="217" t="s">
        <v>2929</v>
      </c>
      <c r="M26" s="26"/>
      <c r="R26" t="s">
        <v>1141</v>
      </c>
    </row>
    <row r="27" spans="1:18">
      <c r="A27" t="s">
        <v>1175</v>
      </c>
      <c r="G27" s="15" t="s">
        <v>245</v>
      </c>
      <c r="H27" s="111" t="s">
        <v>2295</v>
      </c>
      <c r="I27" t="s">
        <v>245</v>
      </c>
      <c r="K27" t="s">
        <v>245</v>
      </c>
      <c r="L27" s="162" t="s">
        <v>2290</v>
      </c>
      <c r="M27" t="s">
        <v>1197</v>
      </c>
      <c r="N27" s="78" t="s">
        <v>10</v>
      </c>
      <c r="R27" t="s">
        <v>1141</v>
      </c>
    </row>
    <row r="28" spans="1:18">
      <c r="A28" t="s">
        <v>771</v>
      </c>
      <c r="G28" s="15" t="s">
        <v>245</v>
      </c>
      <c r="H28" s="66" t="s">
        <v>2296</v>
      </c>
      <c r="I28" s="15"/>
      <c r="K28" t="s">
        <v>245</v>
      </c>
      <c r="M28" s="1">
        <v>1</v>
      </c>
      <c r="N28" s="234" t="s">
        <v>3500</v>
      </c>
      <c r="O28" t="s">
        <v>1197</v>
      </c>
      <c r="P28" s="255" t="s">
        <v>3578</v>
      </c>
      <c r="R28" t="s">
        <v>1141</v>
      </c>
    </row>
    <row r="29" spans="1:18">
      <c r="A29" s="2" t="s">
        <v>1588</v>
      </c>
      <c r="G29" s="15" t="s">
        <v>245</v>
      </c>
      <c r="H29" s="108" t="s">
        <v>2297</v>
      </c>
      <c r="I29" s="15"/>
      <c r="K29" t="s">
        <v>1197</v>
      </c>
      <c r="L29" s="170" t="s">
        <v>2094</v>
      </c>
      <c r="M29" t="s">
        <v>245</v>
      </c>
      <c r="N29" s="180" t="s">
        <v>2326</v>
      </c>
      <c r="O29" s="1">
        <v>1</v>
      </c>
      <c r="P29" s="255" t="s">
        <v>3579</v>
      </c>
      <c r="R29" t="s">
        <v>1141</v>
      </c>
    </row>
    <row r="30" spans="1:18">
      <c r="A30" t="s">
        <v>263</v>
      </c>
      <c r="G30" s="15" t="s">
        <v>245</v>
      </c>
      <c r="H30" s="162" t="s">
        <v>3904</v>
      </c>
      <c r="I30" s="15"/>
      <c r="K30" s="1">
        <v>1</v>
      </c>
      <c r="L30" s="180" t="s">
        <v>2227</v>
      </c>
      <c r="M30" t="s">
        <v>413</v>
      </c>
      <c r="N30" s="78"/>
      <c r="O30" t="s">
        <v>245</v>
      </c>
      <c r="P30" s="255" t="s">
        <v>3580</v>
      </c>
      <c r="R30" t="s">
        <v>1141</v>
      </c>
    </row>
    <row r="31" spans="1:18">
      <c r="G31" s="15" t="s">
        <v>245</v>
      </c>
      <c r="H31" s="162" t="s">
        <v>20</v>
      </c>
      <c r="I31" s="15"/>
      <c r="K31" t="s">
        <v>245</v>
      </c>
      <c r="L31" s="170" t="s">
        <v>2093</v>
      </c>
      <c r="M31" t="s">
        <v>1197</v>
      </c>
      <c r="N31" s="234" t="s">
        <v>3498</v>
      </c>
      <c r="R31" t="s">
        <v>1141</v>
      </c>
    </row>
    <row r="32" spans="1:18">
      <c r="A32" s="5" t="s">
        <v>3226</v>
      </c>
      <c r="G32" s="15"/>
      <c r="H32" s="15"/>
      <c r="I32" s="15"/>
      <c r="K32" s="15"/>
      <c r="L32" s="15"/>
      <c r="M32" s="1">
        <v>1</v>
      </c>
      <c r="N32" s="234" t="s">
        <v>3499</v>
      </c>
      <c r="R32" t="s">
        <v>1141</v>
      </c>
    </row>
    <row r="33" spans="1:18">
      <c r="K33" s="15" t="s">
        <v>1197</v>
      </c>
      <c r="L33" s="149" t="s">
        <v>2978</v>
      </c>
      <c r="M33" s="22" t="s">
        <v>4079</v>
      </c>
      <c r="N33" s="15"/>
      <c r="O33" s="213"/>
      <c r="R33" t="s">
        <v>1141</v>
      </c>
    </row>
    <row r="34" spans="1:18">
      <c r="A34" s="5" t="s">
        <v>3608</v>
      </c>
      <c r="K34" s="15" t="s">
        <v>245</v>
      </c>
      <c r="L34" s="149" t="s">
        <v>1096</v>
      </c>
      <c r="M34" s="15"/>
      <c r="N34" s="217" t="s">
        <v>4077</v>
      </c>
      <c r="O34" s="15"/>
      <c r="R34" t="s">
        <v>1141</v>
      </c>
    </row>
    <row r="35" spans="1:18">
      <c r="K35" s="15" t="s">
        <v>245</v>
      </c>
      <c r="L35" s="217" t="s">
        <v>2977</v>
      </c>
      <c r="M35" s="15"/>
      <c r="N35" s="224" t="s">
        <v>4078</v>
      </c>
      <c r="O35" s="15"/>
      <c r="R35" t="s">
        <v>1141</v>
      </c>
    </row>
    <row r="36" spans="1:18">
      <c r="A36" s="5" t="s">
        <v>3618</v>
      </c>
      <c r="D36" s="180"/>
      <c r="K36" s="15" t="s">
        <v>245</v>
      </c>
      <c r="L36" s="217" t="s">
        <v>2979</v>
      </c>
      <c r="M36" s="15"/>
      <c r="N36" s="15"/>
      <c r="O36" s="15"/>
      <c r="R36" t="s">
        <v>1141</v>
      </c>
    </row>
    <row r="37" spans="1:18" s="261" customFormat="1">
      <c r="A37" s="5"/>
      <c r="D37" s="180"/>
      <c r="K37" s="15"/>
      <c r="L37" s="15"/>
      <c r="M37" s="15"/>
      <c r="N37" s="300"/>
      <c r="R37" s="261" t="s">
        <v>1141</v>
      </c>
    </row>
    <row r="38" spans="1:18" s="261" customFormat="1">
      <c r="A38" s="5"/>
      <c r="D38" s="180"/>
      <c r="K38" s="261" t="s">
        <v>1197</v>
      </c>
      <c r="L38" s="299" t="s">
        <v>4090</v>
      </c>
      <c r="R38" s="261" t="s">
        <v>1141</v>
      </c>
    </row>
    <row r="39" spans="1:18" s="261" customFormat="1">
      <c r="A39" s="5"/>
      <c r="D39" s="180"/>
      <c r="K39" s="261" t="s">
        <v>245</v>
      </c>
      <c r="L39" s="300" t="s">
        <v>4091</v>
      </c>
      <c r="R39" s="261" t="s">
        <v>1141</v>
      </c>
    </row>
    <row r="40" spans="1:18">
      <c r="G40" t="s">
        <v>484</v>
      </c>
      <c r="K40" s="261"/>
      <c r="M40" s="261"/>
      <c r="N40" s="261"/>
      <c r="O40" s="261"/>
      <c r="P40" s="261"/>
      <c r="R40" t="s">
        <v>1141</v>
      </c>
    </row>
    <row r="41" spans="1:18">
      <c r="G41" s="3" t="s">
        <v>3630</v>
      </c>
      <c r="R41" t="s">
        <v>1141</v>
      </c>
    </row>
    <row r="42" spans="1:18">
      <c r="K42" s="15" t="s">
        <v>1197</v>
      </c>
      <c r="L42" s="58" t="s">
        <v>1970</v>
      </c>
      <c r="R42" t="s">
        <v>1141</v>
      </c>
    </row>
    <row r="43" spans="1:18">
      <c r="G43" s="36" t="s">
        <v>1933</v>
      </c>
      <c r="H43" s="15"/>
      <c r="I43" s="36"/>
      <c r="J43" s="15"/>
      <c r="K43" s="1">
        <v>1</v>
      </c>
      <c r="L43" s="180" t="s">
        <v>2354</v>
      </c>
      <c r="R43" t="s">
        <v>1141</v>
      </c>
    </row>
    <row r="44" spans="1:18">
      <c r="G44" s="15"/>
      <c r="H44" s="121" t="s">
        <v>142</v>
      </c>
      <c r="J44" s="121" t="s">
        <v>142</v>
      </c>
      <c r="K44" s="15" t="s">
        <v>245</v>
      </c>
      <c r="L44" s="113" t="s">
        <v>1951</v>
      </c>
      <c r="R44" t="s">
        <v>1141</v>
      </c>
    </row>
    <row r="45" spans="1:18">
      <c r="G45" s="15" t="s">
        <v>1197</v>
      </c>
      <c r="H45" s="59" t="s">
        <v>3170</v>
      </c>
      <c r="I45" t="s">
        <v>1197</v>
      </c>
      <c r="J45" s="59" t="s">
        <v>3169</v>
      </c>
      <c r="K45" s="15" t="s">
        <v>245</v>
      </c>
      <c r="L45" s="63" t="s">
        <v>227</v>
      </c>
      <c r="N45" s="78"/>
      <c r="R45" t="s">
        <v>1141</v>
      </c>
    </row>
    <row r="46" spans="1:18">
      <c r="G46" s="15" t="s">
        <v>245</v>
      </c>
      <c r="H46" s="58" t="s">
        <v>602</v>
      </c>
      <c r="I46" t="s">
        <v>245</v>
      </c>
      <c r="J46" s="58" t="s">
        <v>226</v>
      </c>
      <c r="K46" s="15" t="s">
        <v>245</v>
      </c>
      <c r="L46" s="121" t="s">
        <v>142</v>
      </c>
      <c r="M46" s="1"/>
      <c r="N46" s="78"/>
      <c r="R46" t="s">
        <v>1141</v>
      </c>
    </row>
    <row r="47" spans="1:18">
      <c r="G47" s="15" t="s">
        <v>245</v>
      </c>
      <c r="H47" s="58" t="s">
        <v>603</v>
      </c>
      <c r="I47" t="s">
        <v>245</v>
      </c>
      <c r="J47" s="58" t="s">
        <v>1894</v>
      </c>
      <c r="K47" s="15" t="s">
        <v>1197</v>
      </c>
      <c r="L47" s="58" t="s">
        <v>700</v>
      </c>
      <c r="R47" t="s">
        <v>1141</v>
      </c>
    </row>
    <row r="48" spans="1:18">
      <c r="G48" s="15" t="s">
        <v>245</v>
      </c>
      <c r="H48" s="58" t="s">
        <v>1659</v>
      </c>
      <c r="I48" t="s">
        <v>245</v>
      </c>
      <c r="J48" s="113" t="s">
        <v>19</v>
      </c>
      <c r="K48" s="1">
        <v>1</v>
      </c>
      <c r="L48" s="255" t="s">
        <v>3632</v>
      </c>
      <c r="N48" s="187"/>
      <c r="R48" t="s">
        <v>1141</v>
      </c>
    </row>
    <row r="49" spans="1:18">
      <c r="A49" s="5" t="s">
        <v>2860</v>
      </c>
      <c r="G49" s="15" t="s">
        <v>245</v>
      </c>
      <c r="H49" s="162" t="s">
        <v>591</v>
      </c>
      <c r="I49" t="s">
        <v>245</v>
      </c>
      <c r="J49" s="58" t="s">
        <v>230</v>
      </c>
      <c r="K49" s="15" t="s">
        <v>245</v>
      </c>
      <c r="L49" s="180" t="s">
        <v>2355</v>
      </c>
      <c r="N49" s="180"/>
      <c r="R49" t="s">
        <v>1141</v>
      </c>
    </row>
    <row r="50" spans="1:18">
      <c r="A50" s="198" t="s">
        <v>2855</v>
      </c>
      <c r="G50" s="15"/>
      <c r="H50" s="15"/>
      <c r="I50" t="s">
        <v>245</v>
      </c>
      <c r="J50" s="164" t="s">
        <v>1950</v>
      </c>
      <c r="K50" s="15" t="s">
        <v>245</v>
      </c>
      <c r="R50" t="s">
        <v>1141</v>
      </c>
    </row>
    <row r="51" spans="1:18">
      <c r="A51" s="26" t="s">
        <v>2856</v>
      </c>
      <c r="I51" s="15"/>
      <c r="J51" s="15"/>
      <c r="K51" t="s">
        <v>1197</v>
      </c>
      <c r="L51" s="58" t="s">
        <v>3168</v>
      </c>
      <c r="M51" t="s">
        <v>1197</v>
      </c>
      <c r="N51" s="180" t="s">
        <v>2356</v>
      </c>
      <c r="R51" t="s">
        <v>1141</v>
      </c>
    </row>
    <row r="52" spans="1:18">
      <c r="A52" s="26" t="s">
        <v>3353</v>
      </c>
      <c r="K52" s="1">
        <v>1</v>
      </c>
      <c r="L52" s="255" t="s">
        <v>3633</v>
      </c>
      <c r="M52" s="1">
        <v>1</v>
      </c>
      <c r="N52" s="180" t="s">
        <v>2357</v>
      </c>
      <c r="R52" t="s">
        <v>1141</v>
      </c>
    </row>
    <row r="53" spans="1:18">
      <c r="A53" s="4" t="s">
        <v>3630</v>
      </c>
      <c r="K53" s="1">
        <v>1</v>
      </c>
      <c r="L53" s="180" t="s">
        <v>2300</v>
      </c>
      <c r="M53" t="s">
        <v>245</v>
      </c>
      <c r="N53" s="224" t="s">
        <v>3167</v>
      </c>
      <c r="R53" t="s">
        <v>1141</v>
      </c>
    </row>
    <row r="54" spans="1:18">
      <c r="A54" s="7" t="s">
        <v>3592</v>
      </c>
      <c r="K54" t="s">
        <v>245</v>
      </c>
      <c r="L54" s="58" t="s">
        <v>2927</v>
      </c>
      <c r="R54" t="s">
        <v>1141</v>
      </c>
    </row>
    <row r="55" spans="1:18">
      <c r="A55" s="7" t="s">
        <v>3897</v>
      </c>
      <c r="K55" t="s">
        <v>245</v>
      </c>
      <c r="M55" t="s">
        <v>1197</v>
      </c>
      <c r="N55" s="180" t="s">
        <v>2358</v>
      </c>
      <c r="R55" t="s">
        <v>1141</v>
      </c>
    </row>
    <row r="56" spans="1:18">
      <c r="A56" s="1" t="s">
        <v>2857</v>
      </c>
      <c r="K56" t="s">
        <v>1197</v>
      </c>
      <c r="L56" s="58" t="s">
        <v>2225</v>
      </c>
      <c r="M56" s="1">
        <v>1</v>
      </c>
      <c r="N56" s="193" t="s">
        <v>2505</v>
      </c>
      <c r="R56" t="s">
        <v>1141</v>
      </c>
    </row>
    <row r="57" spans="1:18">
      <c r="A57" s="7" t="s">
        <v>3033</v>
      </c>
      <c r="K57" s="1">
        <v>1</v>
      </c>
      <c r="L57" s="255" t="s">
        <v>3634</v>
      </c>
      <c r="M57" t="s">
        <v>245</v>
      </c>
      <c r="N57" s="217" t="s">
        <v>3902</v>
      </c>
      <c r="R57" t="s">
        <v>1141</v>
      </c>
    </row>
    <row r="58" spans="1:18">
      <c r="A58" s="26" t="s">
        <v>2858</v>
      </c>
      <c r="K58" t="s">
        <v>245</v>
      </c>
      <c r="L58" s="193" t="s">
        <v>2622</v>
      </c>
      <c r="M58" t="s">
        <v>245</v>
      </c>
      <c r="N58" s="224" t="s">
        <v>3174</v>
      </c>
      <c r="R58" t="s">
        <v>1141</v>
      </c>
    </row>
    <row r="59" spans="1:18">
      <c r="A59" s="7" t="s">
        <v>3899</v>
      </c>
      <c r="K59" t="s">
        <v>245</v>
      </c>
      <c r="R59" t="s">
        <v>1141</v>
      </c>
    </row>
    <row r="60" spans="1:18">
      <c r="A60" s="164" t="s">
        <v>2861</v>
      </c>
      <c r="K60" t="s">
        <v>1197</v>
      </c>
      <c r="L60" s="58" t="s">
        <v>262</v>
      </c>
      <c r="N60" s="170"/>
      <c r="R60" t="s">
        <v>1141</v>
      </c>
    </row>
    <row r="61" spans="1:18">
      <c r="A61" s="262" t="s">
        <v>3619</v>
      </c>
      <c r="K61" s="1">
        <v>1</v>
      </c>
      <c r="L61" s="59" t="s">
        <v>2359</v>
      </c>
      <c r="M61" s="1"/>
      <c r="N61" s="170"/>
      <c r="R61" t="s">
        <v>1141</v>
      </c>
    </row>
    <row r="62" spans="1:18">
      <c r="A62" s="262" t="s">
        <v>3631</v>
      </c>
      <c r="K62" s="1"/>
      <c r="L62" s="59"/>
      <c r="M62" s="1"/>
      <c r="N62" s="170"/>
      <c r="R62" t="s">
        <v>1141</v>
      </c>
    </row>
    <row r="63" spans="1:18">
      <c r="A63" s="164"/>
      <c r="G63" t="s">
        <v>484</v>
      </c>
      <c r="R63" t="s">
        <v>1141</v>
      </c>
    </row>
    <row r="64" spans="1:18">
      <c r="A64" s="198" t="s">
        <v>2862</v>
      </c>
      <c r="G64" s="8" t="s">
        <v>3592</v>
      </c>
      <c r="M64" s="15"/>
      <c r="N64" s="22" t="s">
        <v>2983</v>
      </c>
      <c r="O64" s="15"/>
      <c r="R64" t="s">
        <v>1141</v>
      </c>
    </row>
    <row r="65" spans="1:18">
      <c r="M65" s="15" t="s">
        <v>1197</v>
      </c>
      <c r="N65" s="180" t="s">
        <v>2358</v>
      </c>
      <c r="O65" s="15"/>
      <c r="R65" t="s">
        <v>1141</v>
      </c>
    </row>
    <row r="66" spans="1:18">
      <c r="A66" s="26" t="s">
        <v>2863</v>
      </c>
      <c r="M66" s="15" t="s">
        <v>245</v>
      </c>
      <c r="N66" s="193" t="s">
        <v>2505</v>
      </c>
      <c r="O66" s="15"/>
      <c r="R66" t="s">
        <v>1141</v>
      </c>
    </row>
    <row r="67" spans="1:18">
      <c r="A67" s="26" t="s">
        <v>2864</v>
      </c>
      <c r="M67" s="15" t="s">
        <v>245</v>
      </c>
      <c r="N67" s="180" t="s">
        <v>2224</v>
      </c>
      <c r="O67" s="15"/>
      <c r="R67" t="s">
        <v>1141</v>
      </c>
    </row>
    <row r="68" spans="1:18">
      <c r="A68" s="26" t="s">
        <v>3593</v>
      </c>
      <c r="M68" s="15"/>
      <c r="N68" s="15"/>
      <c r="O68" s="15"/>
      <c r="R68" t="s">
        <v>1141</v>
      </c>
    </row>
    <row r="69" spans="1:18" s="261" customFormat="1">
      <c r="A69" s="262"/>
      <c r="G69" s="261" t="s">
        <v>484</v>
      </c>
      <c r="M69" s="263"/>
      <c r="N69" s="263"/>
      <c r="O69" s="263"/>
      <c r="R69" s="261" t="s">
        <v>1141</v>
      </c>
    </row>
    <row r="70" spans="1:18" s="261" customFormat="1">
      <c r="A70" s="262"/>
      <c r="G70" s="8" t="s">
        <v>3897</v>
      </c>
      <c r="M70" s="263"/>
      <c r="N70" s="263"/>
      <c r="O70" s="263"/>
      <c r="R70" s="261" t="s">
        <v>1141</v>
      </c>
    </row>
    <row r="71" spans="1:18" s="261" customFormat="1">
      <c r="A71" s="262"/>
      <c r="G71" t="s">
        <v>1197</v>
      </c>
      <c r="H71" s="193" t="s">
        <v>2477</v>
      </c>
      <c r="I71" t="s">
        <v>1197</v>
      </c>
      <c r="J71" s="217" t="s">
        <v>3891</v>
      </c>
      <c r="M71" s="263"/>
      <c r="N71" s="263"/>
      <c r="O71" s="263"/>
      <c r="R71" s="261" t="s">
        <v>1141</v>
      </c>
    </row>
    <row r="72" spans="1:18" s="261" customFormat="1">
      <c r="A72" s="262"/>
      <c r="G72" s="1">
        <v>1</v>
      </c>
      <c r="H72" s="193" t="s">
        <v>2478</v>
      </c>
      <c r="I72" s="263">
        <v>1</v>
      </c>
      <c r="J72" s="217" t="s">
        <v>3986</v>
      </c>
      <c r="M72" s="263"/>
      <c r="N72" s="263"/>
      <c r="O72" s="263"/>
      <c r="R72" s="261" t="s">
        <v>1141</v>
      </c>
    </row>
    <row r="73" spans="1:18" s="261" customFormat="1">
      <c r="A73" s="262"/>
      <c r="G73" s="1">
        <v>1</v>
      </c>
      <c r="H73" s="217" t="s">
        <v>3984</v>
      </c>
      <c r="I73" s="261" t="s">
        <v>245</v>
      </c>
      <c r="J73"/>
      <c r="M73" s="263"/>
      <c r="N73" s="263"/>
      <c r="O73" s="263"/>
      <c r="R73" s="261" t="s">
        <v>1141</v>
      </c>
    </row>
    <row r="74" spans="1:18" s="261" customFormat="1">
      <c r="A74" s="262"/>
      <c r="G74" s="263"/>
      <c r="H74" s="217"/>
      <c r="I74" s="261" t="s">
        <v>1197</v>
      </c>
      <c r="J74" s="217" t="s">
        <v>3892</v>
      </c>
      <c r="M74" s="263"/>
      <c r="N74" s="263"/>
      <c r="O74" s="263"/>
      <c r="R74" s="261" t="s">
        <v>1141</v>
      </c>
    </row>
    <row r="75" spans="1:18" s="261" customFormat="1">
      <c r="A75" s="262"/>
      <c r="G75" s="263"/>
      <c r="H75" s="217"/>
      <c r="I75" s="263">
        <v>1</v>
      </c>
      <c r="J75" s="217" t="s">
        <v>3985</v>
      </c>
      <c r="M75" s="263"/>
      <c r="N75" s="263"/>
      <c r="O75" s="263"/>
      <c r="R75" s="261" t="s">
        <v>1141</v>
      </c>
    </row>
    <row r="76" spans="1:18">
      <c r="G76" t="s">
        <v>484</v>
      </c>
      <c r="R76" t="s">
        <v>1141</v>
      </c>
    </row>
    <row r="77" spans="1:18">
      <c r="G77" s="5" t="s">
        <v>2863</v>
      </c>
      <c r="R77" t="s">
        <v>1141</v>
      </c>
    </row>
    <row r="78" spans="1:18">
      <c r="A78" s="282" t="s">
        <v>1696</v>
      </c>
      <c r="B78" s="5"/>
      <c r="G78" s="26"/>
      <c r="K78" t="s">
        <v>1197</v>
      </c>
      <c r="L78" s="291" t="s">
        <v>4070</v>
      </c>
      <c r="R78" t="s">
        <v>1141</v>
      </c>
    </row>
    <row r="79" spans="1:18">
      <c r="A79" s="71" t="s">
        <v>231</v>
      </c>
      <c r="B79" s="5"/>
      <c r="K79" s="1">
        <v>1</v>
      </c>
      <c r="L79" s="217" t="s">
        <v>2903</v>
      </c>
      <c r="R79" t="s">
        <v>1141</v>
      </c>
    </row>
    <row r="80" spans="1:18">
      <c r="A80" s="283" t="s">
        <v>232</v>
      </c>
      <c r="B80" s="5"/>
      <c r="K80" t="s">
        <v>245</v>
      </c>
      <c r="L80" s="234" t="s">
        <v>3532</v>
      </c>
      <c r="R80" t="s">
        <v>1141</v>
      </c>
    </row>
    <row r="81" spans="1:18">
      <c r="A81" s="89" t="s">
        <v>1744</v>
      </c>
      <c r="B81" s="5"/>
      <c r="G81" t="s">
        <v>484</v>
      </c>
      <c r="R81" t="s">
        <v>1141</v>
      </c>
    </row>
    <row r="82" spans="1:18" s="261" customFormat="1">
      <c r="A82" s="101" t="s">
        <v>1702</v>
      </c>
      <c r="B82" s="5"/>
      <c r="G82" s="5" t="s">
        <v>3631</v>
      </c>
      <c r="K82" s="15"/>
      <c r="L82" s="15"/>
      <c r="M82" s="15"/>
      <c r="R82" s="261" t="s">
        <v>1141</v>
      </c>
    </row>
    <row r="83" spans="1:18" s="261" customFormat="1">
      <c r="A83" s="284" t="s">
        <v>251</v>
      </c>
      <c r="B83" s="5"/>
      <c r="G83" s="15"/>
      <c r="H83" s="22" t="s">
        <v>2983</v>
      </c>
      <c r="I83" s="15"/>
      <c r="J83" s="22"/>
      <c r="K83" s="261" t="s">
        <v>1197</v>
      </c>
      <c r="L83" s="58" t="s">
        <v>1970</v>
      </c>
      <c r="M83" s="15"/>
      <c r="R83" s="261" t="s">
        <v>1141</v>
      </c>
    </row>
    <row r="84" spans="1:18" s="261" customFormat="1">
      <c r="A84" s="285" t="s">
        <v>969</v>
      </c>
      <c r="B84" s="5"/>
      <c r="G84" s="15" t="s">
        <v>1197</v>
      </c>
      <c r="H84" s="59" t="s">
        <v>3170</v>
      </c>
      <c r="I84" s="261" t="s">
        <v>1197</v>
      </c>
      <c r="J84" s="59" t="s">
        <v>3169</v>
      </c>
      <c r="K84" s="261" t="s">
        <v>245</v>
      </c>
      <c r="L84" s="180" t="s">
        <v>2354</v>
      </c>
      <c r="M84" s="15"/>
      <c r="R84" s="261" t="s">
        <v>1141</v>
      </c>
    </row>
    <row r="85" spans="1:18" s="261" customFormat="1">
      <c r="A85" s="286" t="s">
        <v>793</v>
      </c>
      <c r="B85" s="5"/>
      <c r="G85" s="15" t="s">
        <v>245</v>
      </c>
      <c r="H85" s="58" t="s">
        <v>602</v>
      </c>
      <c r="I85" s="261" t="s">
        <v>245</v>
      </c>
      <c r="J85" s="58" t="s">
        <v>226</v>
      </c>
      <c r="K85" s="261" t="s">
        <v>245</v>
      </c>
      <c r="L85" s="113" t="s">
        <v>1951</v>
      </c>
      <c r="M85" s="15"/>
      <c r="R85" s="261" t="s">
        <v>1141</v>
      </c>
    </row>
    <row r="86" spans="1:18" s="261" customFormat="1">
      <c r="A86" s="158" t="s">
        <v>1051</v>
      </c>
      <c r="B86" s="5"/>
      <c r="G86" s="15" t="s">
        <v>245</v>
      </c>
      <c r="H86" s="58" t="s">
        <v>603</v>
      </c>
      <c r="I86" s="261" t="s">
        <v>245</v>
      </c>
      <c r="J86" s="58" t="s">
        <v>1894</v>
      </c>
      <c r="K86" s="261" t="s">
        <v>245</v>
      </c>
      <c r="L86" s="63" t="s">
        <v>227</v>
      </c>
      <c r="M86" s="15"/>
      <c r="R86" s="261" t="s">
        <v>1141</v>
      </c>
    </row>
    <row r="87" spans="1:18" s="261" customFormat="1">
      <c r="A87" s="113" t="s">
        <v>18</v>
      </c>
      <c r="B87" s="5"/>
      <c r="G87" s="15" t="s">
        <v>245</v>
      </c>
      <c r="H87" s="58" t="s">
        <v>1659</v>
      </c>
      <c r="I87" s="261" t="s">
        <v>245</v>
      </c>
      <c r="J87" s="113" t="s">
        <v>19</v>
      </c>
      <c r="K87" s="261" t="s">
        <v>245</v>
      </c>
      <c r="L87" s="121" t="s">
        <v>142</v>
      </c>
      <c r="M87" s="15"/>
      <c r="R87" s="261" t="s">
        <v>1141</v>
      </c>
    </row>
    <row r="88" spans="1:18" s="261" customFormat="1">
      <c r="A88" s="171" t="s">
        <v>1998</v>
      </c>
      <c r="B88" s="5"/>
      <c r="G88" s="15" t="s">
        <v>245</v>
      </c>
      <c r="H88" s="162" t="s">
        <v>3637</v>
      </c>
      <c r="I88" s="261" t="s">
        <v>245</v>
      </c>
      <c r="J88" s="58" t="s">
        <v>230</v>
      </c>
      <c r="K88" s="261" t="s">
        <v>1197</v>
      </c>
      <c r="L88" s="58" t="s">
        <v>700</v>
      </c>
      <c r="M88" s="15"/>
      <c r="R88" s="261" t="s">
        <v>1141</v>
      </c>
    </row>
    <row r="89" spans="1:18" s="261" customFormat="1">
      <c r="A89" s="187" t="s">
        <v>2150</v>
      </c>
      <c r="B89" s="5"/>
      <c r="G89" s="15" t="s">
        <v>245</v>
      </c>
      <c r="H89" s="15"/>
      <c r="I89" s="15" t="s">
        <v>245</v>
      </c>
      <c r="J89" s="164" t="s">
        <v>1950</v>
      </c>
      <c r="K89" s="15" t="s">
        <v>245</v>
      </c>
      <c r="L89" s="255" t="s">
        <v>3632</v>
      </c>
      <c r="M89" s="15"/>
      <c r="R89" s="261" t="s">
        <v>1141</v>
      </c>
    </row>
    <row r="90" spans="1:18" s="261" customFormat="1">
      <c r="A90" s="195" t="s">
        <v>2467</v>
      </c>
      <c r="B90" s="5"/>
      <c r="G90" s="264" t="s">
        <v>413</v>
      </c>
      <c r="I90" s="15"/>
      <c r="J90" s="15"/>
      <c r="K90" s="15" t="s">
        <v>245</v>
      </c>
      <c r="L90" s="180" t="s">
        <v>2355</v>
      </c>
      <c r="M90" s="15"/>
      <c r="R90" s="261" t="s">
        <v>1141</v>
      </c>
    </row>
    <row r="91" spans="1:18" s="261" customFormat="1">
      <c r="A91" s="210" t="s">
        <v>2711</v>
      </c>
      <c r="B91" s="5"/>
      <c r="G91" s="261" t="s">
        <v>1197</v>
      </c>
      <c r="H91" s="257" t="s">
        <v>3635</v>
      </c>
      <c r="K91" s="15" t="s">
        <v>245</v>
      </c>
      <c r="M91" s="15"/>
      <c r="R91" s="261" t="s">
        <v>1141</v>
      </c>
    </row>
    <row r="92" spans="1:18" s="261" customFormat="1">
      <c r="A92" s="221" t="s">
        <v>2836</v>
      </c>
      <c r="B92" s="5"/>
      <c r="G92" s="261" t="s">
        <v>245</v>
      </c>
      <c r="H92" s="255" t="s">
        <v>2432</v>
      </c>
      <c r="K92" s="15" t="s">
        <v>1197</v>
      </c>
      <c r="L92" s="58" t="s">
        <v>3168</v>
      </c>
      <c r="M92" s="15"/>
      <c r="R92" s="261" t="s">
        <v>1141</v>
      </c>
    </row>
    <row r="93" spans="1:18" s="261" customFormat="1">
      <c r="A93" s="231" t="s">
        <v>3018</v>
      </c>
      <c r="B93" s="5"/>
      <c r="G93" s="261" t="s">
        <v>245</v>
      </c>
      <c r="H93" s="255" t="s">
        <v>3636</v>
      </c>
      <c r="K93" s="15" t="s">
        <v>245</v>
      </c>
      <c r="L93" s="255" t="s">
        <v>3633</v>
      </c>
      <c r="M93" s="15"/>
      <c r="R93" s="261" t="s">
        <v>1141</v>
      </c>
    </row>
    <row r="94" spans="1:18" s="261" customFormat="1">
      <c r="A94" s="252" t="s">
        <v>3178</v>
      </c>
      <c r="B94" s="5"/>
      <c r="K94" s="15" t="s">
        <v>245</v>
      </c>
      <c r="L94" s="180" t="s">
        <v>2300</v>
      </c>
      <c r="M94" s="15"/>
      <c r="R94" s="261" t="s">
        <v>1141</v>
      </c>
    </row>
    <row r="95" spans="1:18" s="261" customFormat="1">
      <c r="A95" s="257" t="s">
        <v>3539</v>
      </c>
      <c r="B95" s="5"/>
      <c r="K95" s="15" t="s">
        <v>245</v>
      </c>
      <c r="L95" s="58" t="s">
        <v>2927</v>
      </c>
      <c r="M95" s="15"/>
      <c r="R95" s="261" t="s">
        <v>1141</v>
      </c>
    </row>
    <row r="96" spans="1:18" s="261" customFormat="1">
      <c r="A96" s="287" t="s">
        <v>3700</v>
      </c>
      <c r="B96" s="5"/>
      <c r="K96" s="15" t="s">
        <v>245</v>
      </c>
      <c r="M96" s="15"/>
      <c r="R96" s="261" t="s">
        <v>1141</v>
      </c>
    </row>
    <row r="97" spans="1:18" s="261" customFormat="1">
      <c r="A97" s="276" t="s">
        <v>3776</v>
      </c>
      <c r="B97" s="5"/>
      <c r="K97" s="15" t="s">
        <v>1197</v>
      </c>
      <c r="L97" s="58" t="s">
        <v>2225</v>
      </c>
      <c r="M97" s="15"/>
      <c r="R97" s="261" t="s">
        <v>1141</v>
      </c>
    </row>
    <row r="98" spans="1:18" s="261" customFormat="1">
      <c r="A98" s="221" t="s">
        <v>3884</v>
      </c>
      <c r="B98" s="5"/>
      <c r="K98" s="15" t="s">
        <v>245</v>
      </c>
      <c r="L98" s="255" t="s">
        <v>3634</v>
      </c>
      <c r="M98" s="15"/>
      <c r="R98" s="261" t="s">
        <v>1141</v>
      </c>
    </row>
    <row r="99" spans="1:18" s="261" customFormat="1">
      <c r="A99" s="290" t="s">
        <v>3990</v>
      </c>
      <c r="B99" s="5"/>
      <c r="K99" s="15" t="s">
        <v>245</v>
      </c>
      <c r="L99" s="193" t="s">
        <v>2622</v>
      </c>
      <c r="M99" s="15"/>
      <c r="R99" s="261" t="s">
        <v>1141</v>
      </c>
    </row>
    <row r="100" spans="1:18" s="261" customFormat="1">
      <c r="A100" s="299" t="s">
        <v>4069</v>
      </c>
      <c r="B100"/>
      <c r="G100" s="261" t="s">
        <v>484</v>
      </c>
      <c r="K100" s="15"/>
      <c r="L100" s="15"/>
      <c r="M100" s="15"/>
      <c r="R100" s="261" t="s">
        <v>1141</v>
      </c>
    </row>
    <row r="101" spans="1:18">
      <c r="G101" s="5" t="s">
        <v>2864</v>
      </c>
      <c r="O101" t="s">
        <v>1197</v>
      </c>
      <c r="P101" s="180" t="s">
        <v>2226</v>
      </c>
      <c r="R101" s="261" t="s">
        <v>1141</v>
      </c>
    </row>
    <row r="102" spans="1:18">
      <c r="O102" s="1">
        <v>1</v>
      </c>
      <c r="P102" s="180" t="s">
        <v>2311</v>
      </c>
      <c r="R102" t="s">
        <v>1141</v>
      </c>
    </row>
    <row r="103" spans="1:18">
      <c r="G103" t="s">
        <v>484</v>
      </c>
      <c r="R103" t="s">
        <v>1141</v>
      </c>
    </row>
    <row r="104" spans="1:18">
      <c r="G104" s="5" t="s">
        <v>3593</v>
      </c>
      <c r="R104" t="s">
        <v>1141</v>
      </c>
    </row>
    <row r="105" spans="1:18">
      <c r="C105" t="s">
        <v>1197</v>
      </c>
      <c r="D105" s="255" t="s">
        <v>3601</v>
      </c>
      <c r="E105" t="s">
        <v>1197</v>
      </c>
      <c r="F105" s="255" t="s">
        <v>3594</v>
      </c>
      <c r="G105" t="s">
        <v>1197</v>
      </c>
      <c r="H105" s="255" t="s">
        <v>3598</v>
      </c>
      <c r="R105" t="s">
        <v>1141</v>
      </c>
    </row>
    <row r="106" spans="1:18">
      <c r="C106" s="1">
        <v>1</v>
      </c>
      <c r="D106" s="255" t="s">
        <v>3602</v>
      </c>
      <c r="E106" s="1">
        <v>1</v>
      </c>
      <c r="F106" s="255" t="s">
        <v>3595</v>
      </c>
      <c r="G106" s="1">
        <v>1</v>
      </c>
      <c r="H106" s="255" t="s">
        <v>3599</v>
      </c>
      <c r="R106" t="s">
        <v>1141</v>
      </c>
    </row>
    <row r="107" spans="1:18">
      <c r="C107" t="s">
        <v>245</v>
      </c>
      <c r="D107" s="255" t="s">
        <v>3603</v>
      </c>
      <c r="E107" t="s">
        <v>245</v>
      </c>
      <c r="F107" s="255" t="s">
        <v>3596</v>
      </c>
      <c r="G107" t="s">
        <v>245</v>
      </c>
      <c r="H107" s="255" t="s">
        <v>3600</v>
      </c>
      <c r="R107" t="s">
        <v>1141</v>
      </c>
    </row>
    <row r="108" spans="1:18">
      <c r="E108" t="s">
        <v>245</v>
      </c>
      <c r="F108" s="255" t="s">
        <v>3597</v>
      </c>
      <c r="G108" t="s">
        <v>245</v>
      </c>
      <c r="H108" s="255" t="s">
        <v>3716</v>
      </c>
      <c r="R108" t="s">
        <v>1141</v>
      </c>
    </row>
    <row r="109" spans="1:18">
      <c r="E109" s="1">
        <v>1</v>
      </c>
      <c r="F109" s="255" t="s">
        <v>17</v>
      </c>
      <c r="G109" s="1">
        <v>1</v>
      </c>
      <c r="H109" s="255" t="s">
        <v>2584</v>
      </c>
      <c r="R109" t="s">
        <v>1141</v>
      </c>
    </row>
    <row r="110" spans="1:18">
      <c r="E110" s="262" t="s">
        <v>413</v>
      </c>
      <c r="G110" s="26"/>
      <c r="R110" t="s">
        <v>1141</v>
      </c>
    </row>
    <row r="111" spans="1:18">
      <c r="E111" t="s">
        <v>1197</v>
      </c>
      <c r="F111" s="170" t="s">
        <v>2140</v>
      </c>
      <c r="G111" t="s">
        <v>1197</v>
      </c>
      <c r="H111" s="257" t="s">
        <v>3623</v>
      </c>
      <c r="R111" t="s">
        <v>1141</v>
      </c>
    </row>
    <row r="112" spans="1:18">
      <c r="A112" s="121" t="s">
        <v>919</v>
      </c>
      <c r="E112" s="1">
        <v>1</v>
      </c>
      <c r="F112" s="170" t="s">
        <v>1501</v>
      </c>
      <c r="G112" s="261" t="s">
        <v>245</v>
      </c>
      <c r="H112" s="170" t="s">
        <v>2139</v>
      </c>
      <c r="R112" t="s">
        <v>1141</v>
      </c>
    </row>
    <row r="113" spans="1:18">
      <c r="A113" s="122" t="s">
        <v>920</v>
      </c>
      <c r="E113" t="s">
        <v>245</v>
      </c>
      <c r="F113" s="170" t="s">
        <v>2141</v>
      </c>
      <c r="R113" t="s">
        <v>1141</v>
      </c>
    </row>
    <row r="114" spans="1:18">
      <c r="A114" s="121" t="s">
        <v>142</v>
      </c>
      <c r="E114" s="261"/>
      <c r="F114" s="255"/>
      <c r="G114" s="26"/>
      <c r="R114" t="s">
        <v>1141</v>
      </c>
    </row>
    <row r="115" spans="1:18">
      <c r="A115" s="40" t="s">
        <v>999</v>
      </c>
      <c r="G115" t="s">
        <v>484</v>
      </c>
      <c r="R115" t="s">
        <v>1141</v>
      </c>
    </row>
    <row r="116" spans="1:18">
      <c r="A116" s="41" t="s">
        <v>861</v>
      </c>
      <c r="G116" s="5" t="s">
        <v>2859</v>
      </c>
      <c r="K116" t="s">
        <v>1197</v>
      </c>
      <c r="L116" s="234" t="s">
        <v>3494</v>
      </c>
      <c r="M116" t="s">
        <v>1197</v>
      </c>
      <c r="N116" s="78" t="s">
        <v>109</v>
      </c>
      <c r="R116" t="s">
        <v>1141</v>
      </c>
    </row>
    <row r="117" spans="1:18">
      <c r="G117" t="s">
        <v>1323</v>
      </c>
      <c r="K117" s="1">
        <v>1</v>
      </c>
      <c r="L117" s="234" t="s">
        <v>3505</v>
      </c>
      <c r="M117" s="1">
        <v>1</v>
      </c>
      <c r="N117" s="78" t="s">
        <v>2854</v>
      </c>
      <c r="R117" t="s">
        <v>1141</v>
      </c>
    </row>
    <row r="118" spans="1:18">
      <c r="A118" s="113" t="s">
        <v>25</v>
      </c>
      <c r="G118" t="s">
        <v>622</v>
      </c>
      <c r="R118" t="s">
        <v>1141</v>
      </c>
    </row>
    <row r="119" spans="1:18">
      <c r="A119" s="180"/>
      <c r="G119" t="s">
        <v>1004</v>
      </c>
      <c r="K119" t="s">
        <v>1197</v>
      </c>
      <c r="L119" s="234" t="s">
        <v>3503</v>
      </c>
      <c r="M119" t="s">
        <v>1197</v>
      </c>
      <c r="N119" s="187" t="s">
        <v>2439</v>
      </c>
      <c r="O119" t="s">
        <v>1197</v>
      </c>
      <c r="P119" s="193" t="s">
        <v>2496</v>
      </c>
      <c r="R119" t="s">
        <v>1141</v>
      </c>
    </row>
    <row r="120" spans="1:18">
      <c r="A120" s="180"/>
      <c r="G120" t="s">
        <v>497</v>
      </c>
      <c r="K120" s="1">
        <v>1</v>
      </c>
      <c r="L120" s="234" t="s">
        <v>3504</v>
      </c>
      <c r="M120" t="s">
        <v>245</v>
      </c>
      <c r="N120" s="180" t="s">
        <v>2440</v>
      </c>
      <c r="O120" s="1">
        <v>1</v>
      </c>
      <c r="P120" s="193" t="s">
        <v>1282</v>
      </c>
      <c r="R120" t="s">
        <v>1141</v>
      </c>
    </row>
    <row r="121" spans="1:18">
      <c r="A121" s="180"/>
      <c r="G121" t="s">
        <v>858</v>
      </c>
      <c r="R121" t="s">
        <v>1141</v>
      </c>
    </row>
    <row r="122" spans="1:18">
      <c r="A122" s="180"/>
      <c r="G122" s="234" t="s">
        <v>3506</v>
      </c>
      <c r="H122" s="234"/>
      <c r="M122" t="s">
        <v>1197</v>
      </c>
      <c r="N122" s="170" t="s">
        <v>2092</v>
      </c>
      <c r="O122" s="261" t="s">
        <v>1197</v>
      </c>
      <c r="P122" s="255" t="s">
        <v>3620</v>
      </c>
      <c r="R122" t="s">
        <v>1141</v>
      </c>
    </row>
    <row r="123" spans="1:18">
      <c r="A123" s="28" t="s">
        <v>609</v>
      </c>
      <c r="G123" s="234" t="s">
        <v>3501</v>
      </c>
      <c r="H123" s="234"/>
      <c r="M123" s="1">
        <v>1</v>
      </c>
      <c r="N123" s="170" t="s">
        <v>655</v>
      </c>
      <c r="O123" s="263">
        <v>1</v>
      </c>
      <c r="P123" s="255" t="s">
        <v>3621</v>
      </c>
      <c r="R123" t="s">
        <v>1141</v>
      </c>
    </row>
    <row r="124" spans="1:18">
      <c r="A124" s="28" t="s">
        <v>2306</v>
      </c>
      <c r="G124" s="234" t="s">
        <v>3502</v>
      </c>
      <c r="O124" s="261" t="s">
        <v>245</v>
      </c>
      <c r="P124" s="255" t="s">
        <v>3622</v>
      </c>
      <c r="R124" t="s">
        <v>1141</v>
      </c>
    </row>
    <row r="125" spans="1:18">
      <c r="G125" s="234"/>
      <c r="M125" s="37" t="s">
        <v>1703</v>
      </c>
      <c r="N125" s="15"/>
      <c r="O125" s="15"/>
      <c r="R125" t="s">
        <v>1141</v>
      </c>
    </row>
    <row r="126" spans="1:18">
      <c r="G126" s="26"/>
      <c r="I126" t="s">
        <v>1197</v>
      </c>
      <c r="J126" s="234" t="s">
        <v>3496</v>
      </c>
      <c r="M126" s="15" t="s">
        <v>1197</v>
      </c>
      <c r="N126" s="170" t="s">
        <v>2091</v>
      </c>
      <c r="O126" s="15"/>
      <c r="R126" t="s">
        <v>1141</v>
      </c>
    </row>
    <row r="127" spans="1:18">
      <c r="G127" t="s">
        <v>1197</v>
      </c>
      <c r="H127" s="92" t="s">
        <v>104</v>
      </c>
      <c r="I127" s="1">
        <v>1</v>
      </c>
      <c r="J127" s="234" t="s">
        <v>3497</v>
      </c>
      <c r="M127" s="15" t="s">
        <v>245</v>
      </c>
      <c r="N127" s="180" t="s">
        <v>2301</v>
      </c>
      <c r="O127" s="15"/>
      <c r="R127" t="s">
        <v>1141</v>
      </c>
    </row>
    <row r="128" spans="1:18">
      <c r="G128" s="1">
        <v>1</v>
      </c>
      <c r="H128" s="92" t="s">
        <v>1640</v>
      </c>
      <c r="M128" s="37" t="s">
        <v>1703</v>
      </c>
      <c r="N128" s="15"/>
      <c r="O128" s="15"/>
      <c r="R128" t="s">
        <v>1141</v>
      </c>
    </row>
    <row r="129" spans="1:18">
      <c r="G129" t="s">
        <v>245</v>
      </c>
      <c r="H129" s="162" t="s">
        <v>20</v>
      </c>
      <c r="M129" s="15" t="s">
        <v>1197</v>
      </c>
      <c r="N129" s="92" t="s">
        <v>1997</v>
      </c>
      <c r="O129" s="15"/>
      <c r="R129" t="s">
        <v>1141</v>
      </c>
    </row>
    <row r="130" spans="1:18">
      <c r="I130" s="261" t="s">
        <v>1197</v>
      </c>
      <c r="J130" s="291" t="s">
        <v>4071</v>
      </c>
      <c r="M130" s="15" t="s">
        <v>245</v>
      </c>
      <c r="N130" s="108" t="s">
        <v>2303</v>
      </c>
      <c r="O130" s="15"/>
      <c r="R130" t="s">
        <v>1141</v>
      </c>
    </row>
    <row r="131" spans="1:18">
      <c r="I131" s="263">
        <v>1</v>
      </c>
      <c r="J131" s="291" t="s">
        <v>2584</v>
      </c>
      <c r="M131" s="15" t="s">
        <v>245</v>
      </c>
      <c r="N131" s="180" t="s">
        <v>2302</v>
      </c>
      <c r="O131" s="15"/>
      <c r="R131" t="s">
        <v>1141</v>
      </c>
    </row>
    <row r="132" spans="1:18">
      <c r="L132" s="180"/>
      <c r="M132" s="15"/>
      <c r="N132" s="15"/>
      <c r="O132" s="15"/>
      <c r="R132" t="s">
        <v>1141</v>
      </c>
    </row>
    <row r="133" spans="1:18">
      <c r="K133" t="s">
        <v>1197</v>
      </c>
      <c r="L133" s="180" t="s">
        <v>3052</v>
      </c>
      <c r="M133" t="s">
        <v>1197</v>
      </c>
      <c r="N133" s="224" t="s">
        <v>3053</v>
      </c>
      <c r="R133" t="s">
        <v>1141</v>
      </c>
    </row>
    <row r="134" spans="1:18">
      <c r="K134" s="1">
        <v>1</v>
      </c>
      <c r="L134" s="300" t="s">
        <v>4094</v>
      </c>
      <c r="M134" s="1">
        <v>1</v>
      </c>
      <c r="N134" s="224" t="s">
        <v>3054</v>
      </c>
      <c r="R134" t="s">
        <v>1141</v>
      </c>
    </row>
    <row r="135" spans="1:18">
      <c r="K135" t="s">
        <v>245</v>
      </c>
      <c r="L135" s="255" t="s">
        <v>3581</v>
      </c>
      <c r="M135" s="1">
        <v>1</v>
      </c>
      <c r="N135" s="255" t="s">
        <v>3548</v>
      </c>
      <c r="R135" t="s">
        <v>1141</v>
      </c>
    </row>
    <row r="136" spans="1:18">
      <c r="A136" s="113"/>
      <c r="K136" s="261" t="s">
        <v>245</v>
      </c>
      <c r="L136" s="255" t="s">
        <v>4093</v>
      </c>
      <c r="M136" s="7" t="s">
        <v>413</v>
      </c>
      <c r="N136" s="255"/>
      <c r="R136" t="s">
        <v>1141</v>
      </c>
    </row>
    <row r="137" spans="1:18">
      <c r="L137" s="255"/>
      <c r="M137" t="s">
        <v>1197</v>
      </c>
      <c r="N137" s="255" t="s">
        <v>3582</v>
      </c>
      <c r="R137" t="s">
        <v>1141</v>
      </c>
    </row>
    <row r="138" spans="1:18">
      <c r="L138" s="255"/>
      <c r="M138" t="s">
        <v>1197</v>
      </c>
      <c r="N138" s="255" t="s">
        <v>3583</v>
      </c>
      <c r="R138" t="s">
        <v>1141</v>
      </c>
    </row>
    <row r="139" spans="1:18">
      <c r="L139" s="255"/>
      <c r="M139" s="1"/>
      <c r="N139" s="255"/>
      <c r="R139" t="s">
        <v>1141</v>
      </c>
    </row>
    <row r="140" spans="1:18">
      <c r="C140" t="s">
        <v>1197</v>
      </c>
      <c r="D140" s="170" t="s">
        <v>2147</v>
      </c>
      <c r="K140" s="221" t="s">
        <v>3900</v>
      </c>
      <c r="R140" t="s">
        <v>1141</v>
      </c>
    </row>
    <row r="141" spans="1:18">
      <c r="C141" s="1">
        <v>1</v>
      </c>
      <c r="D141" s="170" t="s">
        <v>2148</v>
      </c>
      <c r="K141" s="221" t="s">
        <v>3901</v>
      </c>
      <c r="M141" t="s">
        <v>1197</v>
      </c>
      <c r="N141" s="257" t="s">
        <v>3549</v>
      </c>
      <c r="P141" s="217"/>
      <c r="R141" t="s">
        <v>1141</v>
      </c>
    </row>
    <row r="142" spans="1:18">
      <c r="C142" t="s">
        <v>245</v>
      </c>
      <c r="D142" s="170" t="s">
        <v>2149</v>
      </c>
      <c r="M142" t="s">
        <v>245</v>
      </c>
      <c r="N142" s="255" t="s">
        <v>3550</v>
      </c>
      <c r="O142" s="1"/>
      <c r="P142" s="217"/>
      <c r="R142" t="s">
        <v>1141</v>
      </c>
    </row>
    <row r="143" spans="1:18">
      <c r="M143" t="s">
        <v>245</v>
      </c>
      <c r="N143" s="255" t="s">
        <v>3551</v>
      </c>
      <c r="P143" s="217"/>
      <c r="R143" t="s">
        <v>1141</v>
      </c>
    </row>
    <row r="144" spans="1:18">
      <c r="D144" t="s">
        <v>1589</v>
      </c>
      <c r="F144" t="s">
        <v>1590</v>
      </c>
      <c r="H144" s="2" t="s">
        <v>1591</v>
      </c>
      <c r="J144" t="s">
        <v>280</v>
      </c>
      <c r="L144" t="s">
        <v>281</v>
      </c>
      <c r="N144" s="26" t="s">
        <v>282</v>
      </c>
      <c r="P144" s="26" t="s">
        <v>283</v>
      </c>
      <c r="R144" t="s">
        <v>1141</v>
      </c>
    </row>
    <row r="145" spans="1:18">
      <c r="D145" t="s">
        <v>1474</v>
      </c>
      <c r="F145" s="2" t="s">
        <v>1475</v>
      </c>
      <c r="H145" t="s">
        <v>1900</v>
      </c>
      <c r="J145" s="2" t="s">
        <v>1901</v>
      </c>
      <c r="L145" s="2" t="s">
        <v>1902</v>
      </c>
      <c r="N145" t="s">
        <v>1903</v>
      </c>
      <c r="P145" t="s">
        <v>1904</v>
      </c>
      <c r="R145" t="s">
        <v>1141</v>
      </c>
    </row>
    <row r="146" spans="1:18">
      <c r="A146" t="s">
        <v>1592</v>
      </c>
      <c r="B146" t="s">
        <v>1216</v>
      </c>
      <c r="C146" t="s">
        <v>1592</v>
      </c>
      <c r="D146" t="s">
        <v>1216</v>
      </c>
      <c r="E146" t="s">
        <v>1592</v>
      </c>
      <c r="F146" t="s">
        <v>1216</v>
      </c>
      <c r="G146" t="s">
        <v>1592</v>
      </c>
      <c r="H146" t="s">
        <v>1216</v>
      </c>
      <c r="J146" t="s">
        <v>1216</v>
      </c>
      <c r="K146" t="s">
        <v>1592</v>
      </c>
      <c r="L146" t="s">
        <v>1216</v>
      </c>
      <c r="N146" t="s">
        <v>1216</v>
      </c>
      <c r="Q146" t="s">
        <v>1329</v>
      </c>
      <c r="R146" t="s">
        <v>1141</v>
      </c>
    </row>
    <row r="147" spans="1:18">
      <c r="B147" t="s">
        <v>1118</v>
      </c>
      <c r="C147" s="1"/>
      <c r="D147" s="1">
        <f>SUM(C5:C144)</f>
        <v>2</v>
      </c>
      <c r="F147" s="1">
        <f>SUM(E5:E144)</f>
        <v>3</v>
      </c>
      <c r="H147" s="1">
        <f>SUM(G6:G144)</f>
        <v>8</v>
      </c>
      <c r="J147" s="1">
        <f>SUM(I6:I144)</f>
        <v>7</v>
      </c>
      <c r="L147" s="1">
        <f>SUM(K6:K144)</f>
        <v>14</v>
      </c>
      <c r="M147" s="1"/>
      <c r="N147" s="1">
        <f>SUM(M5:M144)</f>
        <v>9</v>
      </c>
      <c r="O147" s="1"/>
      <c r="P147" s="1">
        <f>SUM(O5:O144)</f>
        <v>4</v>
      </c>
      <c r="Q147" s="1">
        <f>SUM(C147:P147)</f>
        <v>47</v>
      </c>
      <c r="R147" t="s">
        <v>1141</v>
      </c>
    </row>
    <row r="148" spans="1:18">
      <c r="B148" t="s">
        <v>1796</v>
      </c>
      <c r="C148" s="1"/>
      <c r="D148" s="1">
        <v>0</v>
      </c>
      <c r="F148" s="1">
        <v>2</v>
      </c>
      <c r="H148" s="1">
        <v>2</v>
      </c>
      <c r="J148" s="1">
        <v>3</v>
      </c>
      <c r="L148" s="7">
        <v>1</v>
      </c>
      <c r="M148" s="1"/>
      <c r="N148" s="1">
        <v>6</v>
      </c>
      <c r="O148" s="1"/>
      <c r="P148" s="1">
        <v>3</v>
      </c>
      <c r="Q148" s="1">
        <f>SUM(C148:P148)</f>
        <v>17</v>
      </c>
      <c r="R148" t="s">
        <v>1141</v>
      </c>
    </row>
    <row r="149" spans="1:18">
      <c r="B149" t="s">
        <v>1274</v>
      </c>
      <c r="C149" s="1"/>
      <c r="D149" s="1">
        <f>D147+D148</f>
        <v>2</v>
      </c>
      <c r="F149" s="1">
        <f>F147+F148</f>
        <v>5</v>
      </c>
      <c r="H149" s="1">
        <f>H147+H148</f>
        <v>10</v>
      </c>
      <c r="J149" s="1">
        <f>J147+J148</f>
        <v>10</v>
      </c>
      <c r="L149" s="1">
        <f>L147+L148</f>
        <v>15</v>
      </c>
      <c r="M149" s="1"/>
      <c r="N149" s="1">
        <f>N147+N148</f>
        <v>15</v>
      </c>
      <c r="O149" s="1"/>
      <c r="P149" s="1">
        <f>P147+P148</f>
        <v>7</v>
      </c>
      <c r="Q149" s="1">
        <f>SUM(Q147:Q148)</f>
        <v>64</v>
      </c>
      <c r="R149" t="s">
        <v>1141</v>
      </c>
    </row>
    <row r="150" spans="1:18">
      <c r="B150" t="s">
        <v>1525</v>
      </c>
      <c r="C150" t="s">
        <v>1525</v>
      </c>
      <c r="E150" t="s">
        <v>1525</v>
      </c>
      <c r="F150" t="s">
        <v>1525</v>
      </c>
      <c r="H150" t="s">
        <v>1525</v>
      </c>
      <c r="J150" t="s">
        <v>1525</v>
      </c>
      <c r="L150" s="26" t="s">
        <v>870</v>
      </c>
      <c r="N150" t="s">
        <v>1114</v>
      </c>
      <c r="P150" t="s">
        <v>1052</v>
      </c>
      <c r="R150" t="s">
        <v>1141</v>
      </c>
    </row>
  </sheetData>
  <phoneticPr fontId="0" type="noConversion"/>
  <hyperlinks>
    <hyperlink ref="F1" r:id="rId1"/>
  </hyperlinks>
  <printOptions gridLinesSet="0"/>
  <pageMargins left="0.35433070866141736" right="0.35433070866141736" top="0.78740157480314965" bottom="0.78740157480314965" header="0.31496062992125984" footer="0.31496062992125984"/>
  <pageSetup paperSize="9" scale="53" orientation="landscape" r:id="rId2"/>
  <headerFooter alignWithMargins="0">
    <oddHeader>&amp;A</oddHeader>
    <oddFooter>&amp;A</oddFooter>
  </headerFooter>
  <drawing r:id="rId3"/>
  <webPublishItems count="1">
    <webPublishItem id="551" divId="H-amafoc_551" sourceType="range" sourceRef="A1:R151" destinationFile="C:\homepage\Htm\familytree\a5Argentina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="60" workbookViewId="0">
      <selection activeCell="A42" sqref="A42"/>
    </sheetView>
  </sheetViews>
  <sheetFormatPr defaultRowHeight="12.75"/>
  <cols>
    <col min="1" max="1" width="2.7109375" customWidth="1"/>
    <col min="2" max="2" width="24.28515625" customWidth="1"/>
    <col min="3" max="3" width="2.7109375" customWidth="1"/>
    <col min="4" max="4" width="23.85546875" customWidth="1"/>
    <col min="5" max="5" width="2.7109375" style="261" customWidth="1"/>
    <col min="6" max="6" width="27.42578125" style="261" customWidth="1"/>
    <col min="7" max="7" width="2.7109375" customWidth="1"/>
    <col min="8" max="8" width="30.7109375" customWidth="1"/>
    <col min="9" max="9" width="2.7109375" customWidth="1"/>
    <col min="10" max="10" width="39" customWidth="1"/>
    <col min="11" max="11" width="2.7109375" customWidth="1"/>
    <col min="12" max="12" width="30.7109375" customWidth="1"/>
    <col min="13" max="13" width="2.7109375" customWidth="1"/>
    <col min="14" max="14" width="20.5703125" customWidth="1"/>
    <col min="15" max="15" width="8.7109375" customWidth="1"/>
    <col min="16" max="16" width="2.7109375" customWidth="1"/>
    <col min="17" max="17" width="20.7109375" customWidth="1"/>
    <col min="18" max="18" width="2.7109375" customWidth="1"/>
  </cols>
  <sheetData>
    <row r="1" spans="1:16" ht="30">
      <c r="A1" s="24" t="s">
        <v>1765</v>
      </c>
      <c r="D1" t="s">
        <v>1525</v>
      </c>
      <c r="H1" s="277" t="s">
        <v>1061</v>
      </c>
      <c r="L1" t="s">
        <v>777</v>
      </c>
      <c r="N1" t="s">
        <v>1766</v>
      </c>
      <c r="O1" t="s">
        <v>1140</v>
      </c>
      <c r="P1" t="s">
        <v>1141</v>
      </c>
    </row>
    <row r="2" spans="1:16">
      <c r="A2" s="5" t="s">
        <v>1767</v>
      </c>
      <c r="F2" s="2" t="s">
        <v>1589</v>
      </c>
      <c r="G2" s="261"/>
      <c r="H2" s="2" t="s">
        <v>1590</v>
      </c>
      <c r="J2" s="4" t="s">
        <v>1591</v>
      </c>
      <c r="L2" s="4" t="s">
        <v>280</v>
      </c>
      <c r="M2" s="2"/>
      <c r="N2" s="4" t="s">
        <v>281</v>
      </c>
      <c r="P2" t="s">
        <v>1141</v>
      </c>
    </row>
    <row r="3" spans="1:16">
      <c r="A3" s="5" t="s">
        <v>1768</v>
      </c>
      <c r="F3" s="262" t="s">
        <v>1475</v>
      </c>
      <c r="H3" s="262" t="s">
        <v>1476</v>
      </c>
      <c r="J3" s="2" t="s">
        <v>477</v>
      </c>
      <c r="L3" s="2" t="s">
        <v>1049</v>
      </c>
      <c r="M3" s="2"/>
      <c r="N3" t="s">
        <v>1904</v>
      </c>
      <c r="P3" t="s">
        <v>1141</v>
      </c>
    </row>
    <row r="4" spans="1:16">
      <c r="A4" s="26" t="s">
        <v>1298</v>
      </c>
      <c r="H4" s="8" t="s">
        <v>3192</v>
      </c>
      <c r="J4" s="2"/>
      <c r="L4" s="2"/>
      <c r="M4" s="2"/>
      <c r="P4" t="s">
        <v>1141</v>
      </c>
    </row>
    <row r="5" spans="1:16">
      <c r="A5" s="2" t="s">
        <v>973</v>
      </c>
      <c r="G5" s="16"/>
      <c r="I5" s="15" t="s">
        <v>1592</v>
      </c>
      <c r="J5" s="37" t="s">
        <v>1703</v>
      </c>
      <c r="K5" s="15" t="s">
        <v>1592</v>
      </c>
      <c r="L5" s="15" t="s">
        <v>1216</v>
      </c>
      <c r="M5" s="15"/>
      <c r="P5" t="s">
        <v>1141</v>
      </c>
    </row>
    <row r="6" spans="1:16">
      <c r="A6" s="281" t="s">
        <v>3875</v>
      </c>
      <c r="B6" s="231"/>
      <c r="G6" s="16"/>
      <c r="H6" s="121"/>
      <c r="I6" s="15"/>
      <c r="J6" s="121" t="s">
        <v>142</v>
      </c>
      <c r="K6" s="121"/>
      <c r="L6" s="121" t="s">
        <v>142</v>
      </c>
      <c r="M6" s="15"/>
      <c r="N6" s="121" t="s">
        <v>142</v>
      </c>
      <c r="O6" s="121"/>
      <c r="P6" t="s">
        <v>1141</v>
      </c>
    </row>
    <row r="7" spans="1:16">
      <c r="A7" s="65" t="s">
        <v>1443</v>
      </c>
      <c r="G7" s="16"/>
      <c r="H7" s="16"/>
      <c r="I7" s="15" t="s">
        <v>1197</v>
      </c>
      <c r="J7" s="16" t="s">
        <v>1447</v>
      </c>
      <c r="K7" s="16" t="s">
        <v>1197</v>
      </c>
      <c r="L7" t="s">
        <v>1033</v>
      </c>
      <c r="M7" s="15"/>
      <c r="P7" t="s">
        <v>1141</v>
      </c>
    </row>
    <row r="8" spans="1:16">
      <c r="A8" s="65" t="s">
        <v>1444</v>
      </c>
      <c r="G8" s="16"/>
      <c r="H8" s="16"/>
      <c r="I8" s="15" t="s">
        <v>245</v>
      </c>
      <c r="J8" s="166" t="s">
        <v>614</v>
      </c>
      <c r="K8" s="16" t="s">
        <v>245</v>
      </c>
      <c r="L8" s="190" t="s">
        <v>2409</v>
      </c>
      <c r="M8" s="15"/>
      <c r="P8" t="s">
        <v>1141</v>
      </c>
    </row>
    <row r="9" spans="1:16">
      <c r="A9" s="65" t="s">
        <v>1419</v>
      </c>
      <c r="G9" s="16"/>
      <c r="H9" s="16"/>
      <c r="I9" s="15" t="s">
        <v>245</v>
      </c>
      <c r="J9" s="108" t="s">
        <v>1446</v>
      </c>
      <c r="K9" s="16" t="s">
        <v>245</v>
      </c>
      <c r="L9" s="162" t="s">
        <v>843</v>
      </c>
      <c r="M9" s="15"/>
      <c r="N9" s="26"/>
      <c r="P9" t="s">
        <v>1141</v>
      </c>
    </row>
    <row r="10" spans="1:16">
      <c r="A10" t="s">
        <v>1116</v>
      </c>
      <c r="G10" s="16"/>
      <c r="H10" s="16"/>
      <c r="I10" s="15" t="s">
        <v>245</v>
      </c>
      <c r="J10" s="114" t="s">
        <v>186</v>
      </c>
      <c r="K10" s="16" t="s">
        <v>245</v>
      </c>
      <c r="M10" s="15"/>
      <c r="P10" t="s">
        <v>1141</v>
      </c>
    </row>
    <row r="11" spans="1:16">
      <c r="A11" t="s">
        <v>831</v>
      </c>
      <c r="G11" s="16"/>
      <c r="H11" s="16"/>
      <c r="I11" s="15" t="s">
        <v>245</v>
      </c>
      <c r="J11" s="113" t="s">
        <v>1675</v>
      </c>
      <c r="K11" s="16" t="s">
        <v>1197</v>
      </c>
      <c r="L11" s="189" t="s">
        <v>2408</v>
      </c>
      <c r="M11" s="16" t="s">
        <v>1197</v>
      </c>
      <c r="N11" s="189" t="s">
        <v>2412</v>
      </c>
      <c r="P11" t="s">
        <v>1141</v>
      </c>
    </row>
    <row r="12" spans="1:16">
      <c r="A12" t="s">
        <v>1174</v>
      </c>
      <c r="I12" s="15" t="s">
        <v>245</v>
      </c>
      <c r="J12" s="172" t="s">
        <v>2971</v>
      </c>
      <c r="K12" s="15" t="s">
        <v>245</v>
      </c>
      <c r="L12" s="232" t="s">
        <v>3152</v>
      </c>
      <c r="M12" s="1">
        <v>1</v>
      </c>
      <c r="N12" s="189" t="s">
        <v>2411</v>
      </c>
      <c r="P12" t="s">
        <v>1141</v>
      </c>
    </row>
    <row r="13" spans="1:16">
      <c r="A13" s="26" t="s">
        <v>2620</v>
      </c>
      <c r="G13" s="16"/>
      <c r="H13" s="16"/>
      <c r="I13" s="15"/>
      <c r="J13" s="15"/>
      <c r="K13" s="15" t="s">
        <v>245</v>
      </c>
      <c r="L13" s="15"/>
      <c r="M13" s="16" t="s">
        <v>245</v>
      </c>
      <c r="P13" t="s">
        <v>1141</v>
      </c>
    </row>
    <row r="14" spans="1:16">
      <c r="G14" s="16"/>
      <c r="H14" s="16"/>
      <c r="I14" s="261"/>
      <c r="J14" s="16"/>
      <c r="K14" s="1">
        <v>1</v>
      </c>
      <c r="L14" s="189" t="s">
        <v>2410</v>
      </c>
      <c r="M14" s="16" t="s">
        <v>1197</v>
      </c>
      <c r="N14" s="234" t="s">
        <v>217</v>
      </c>
      <c r="P14" t="s">
        <v>1141</v>
      </c>
    </row>
    <row r="15" spans="1:16">
      <c r="G15" s="16"/>
      <c r="H15" s="16"/>
      <c r="I15" s="261"/>
      <c r="J15" s="16"/>
      <c r="K15" s="15" t="s">
        <v>245</v>
      </c>
      <c r="L15" s="189" t="s">
        <v>1436</v>
      </c>
      <c r="M15" s="1">
        <v>1</v>
      </c>
      <c r="N15" s="224" t="s">
        <v>3151</v>
      </c>
      <c r="P15" t="s">
        <v>1141</v>
      </c>
    </row>
    <row r="16" spans="1:16">
      <c r="A16" s="2" t="s">
        <v>67</v>
      </c>
      <c r="G16" s="16"/>
      <c r="H16" s="16"/>
      <c r="I16" s="261"/>
      <c r="J16" s="16"/>
      <c r="K16" s="15" t="s">
        <v>245</v>
      </c>
      <c r="L16" s="193" t="s">
        <v>2629</v>
      </c>
      <c r="M16" s="16" t="s">
        <v>245</v>
      </c>
      <c r="N16" s="234" t="s">
        <v>3507</v>
      </c>
      <c r="P16" t="s">
        <v>1141</v>
      </c>
    </row>
    <row r="17" spans="1:16">
      <c r="A17" t="s">
        <v>1150</v>
      </c>
      <c r="G17" s="16"/>
      <c r="H17" s="16"/>
      <c r="K17" s="1">
        <v>1</v>
      </c>
      <c r="L17" s="193" t="s">
        <v>2630</v>
      </c>
      <c r="P17" t="s">
        <v>1141</v>
      </c>
    </row>
    <row r="18" spans="1:16">
      <c r="A18" s="78" t="s">
        <v>627</v>
      </c>
      <c r="G18" s="28"/>
      <c r="K18" s="15" t="s">
        <v>245</v>
      </c>
      <c r="L18" s="15"/>
      <c r="M18" s="15"/>
      <c r="P18" t="s">
        <v>1141</v>
      </c>
    </row>
    <row r="19" spans="1:16">
      <c r="A19" s="109" t="s">
        <v>568</v>
      </c>
      <c r="K19" s="15" t="s">
        <v>1197</v>
      </c>
      <c r="L19" s="189" t="s">
        <v>3153</v>
      </c>
      <c r="M19" s="16" t="s">
        <v>1197</v>
      </c>
      <c r="N19" s="224" t="s">
        <v>3154</v>
      </c>
      <c r="P19" t="s">
        <v>1141</v>
      </c>
    </row>
    <row r="20" spans="1:16">
      <c r="K20" s="15" t="s">
        <v>245</v>
      </c>
      <c r="L20" s="182" t="s">
        <v>2231</v>
      </c>
      <c r="M20" s="1">
        <v>1</v>
      </c>
      <c r="N20" s="224" t="s">
        <v>3155</v>
      </c>
      <c r="P20" t="s">
        <v>1141</v>
      </c>
    </row>
    <row r="21" spans="1:16">
      <c r="A21" s="71" t="s">
        <v>231</v>
      </c>
      <c r="B21" s="5"/>
      <c r="K21" s="15" t="s">
        <v>245</v>
      </c>
      <c r="L21" s="15"/>
      <c r="M21" s="16" t="s">
        <v>245</v>
      </c>
      <c r="P21" t="s">
        <v>1141</v>
      </c>
    </row>
    <row r="22" spans="1:16">
      <c r="A22" s="283" t="s">
        <v>232</v>
      </c>
      <c r="B22" s="5"/>
      <c r="K22" s="1">
        <v>1</v>
      </c>
      <c r="L22" s="203" t="s">
        <v>3680</v>
      </c>
      <c r="M22" s="16" t="s">
        <v>1197</v>
      </c>
      <c r="N22" s="255" t="s">
        <v>1125</v>
      </c>
      <c r="P22" t="s">
        <v>1141</v>
      </c>
    </row>
    <row r="23" spans="1:16">
      <c r="A23" s="89" t="s">
        <v>1744</v>
      </c>
      <c r="B23" s="5"/>
      <c r="K23" s="16" t="s">
        <v>245</v>
      </c>
      <c r="L23" s="262" t="s">
        <v>3679</v>
      </c>
      <c r="M23" s="263">
        <v>1</v>
      </c>
      <c r="N23" s="255" t="s">
        <v>3681</v>
      </c>
      <c r="P23" t="s">
        <v>1141</v>
      </c>
    </row>
    <row r="24" spans="1:16">
      <c r="A24" s="101" t="s">
        <v>1702</v>
      </c>
      <c r="B24" s="5"/>
      <c r="K24" s="16" t="s">
        <v>245</v>
      </c>
      <c r="L24" s="203" t="s">
        <v>2764</v>
      </c>
      <c r="P24" t="s">
        <v>1141</v>
      </c>
    </row>
    <row r="25" spans="1:16">
      <c r="A25" s="284" t="s">
        <v>251</v>
      </c>
      <c r="B25" s="5"/>
      <c r="G25" s="22" t="s">
        <v>3537</v>
      </c>
      <c r="H25" s="15"/>
      <c r="P25" t="s">
        <v>1141</v>
      </c>
    </row>
    <row r="26" spans="1:16">
      <c r="A26" s="285" t="s">
        <v>969</v>
      </c>
      <c r="B26" s="5"/>
      <c r="G26" s="15" t="s">
        <v>1197</v>
      </c>
      <c r="H26" s="234" t="s">
        <v>3534</v>
      </c>
      <c r="I26" s="16" t="s">
        <v>1197</v>
      </c>
      <c r="J26" s="21" t="s">
        <v>3196</v>
      </c>
      <c r="K26" s="16" t="s">
        <v>1197</v>
      </c>
      <c r="L26" s="112" t="s">
        <v>184</v>
      </c>
      <c r="P26" t="s">
        <v>1141</v>
      </c>
    </row>
    <row r="27" spans="1:16">
      <c r="A27" s="286" t="s">
        <v>793</v>
      </c>
      <c r="B27" s="5"/>
      <c r="G27" s="15" t="s">
        <v>245</v>
      </c>
      <c r="H27" s="217" t="s">
        <v>3535</v>
      </c>
      <c r="I27" s="16" t="s">
        <v>245</v>
      </c>
      <c r="J27" s="26" t="s">
        <v>2841</v>
      </c>
      <c r="K27" s="1">
        <v>1</v>
      </c>
      <c r="L27" s="164" t="s">
        <v>185</v>
      </c>
      <c r="P27" t="s">
        <v>1141</v>
      </c>
    </row>
    <row r="28" spans="1:16">
      <c r="A28" s="158" t="s">
        <v>1051</v>
      </c>
      <c r="B28" s="5"/>
      <c r="G28" s="15" t="s">
        <v>245</v>
      </c>
      <c r="H28" s="197" t="s">
        <v>2493</v>
      </c>
      <c r="I28" s="16" t="s">
        <v>245</v>
      </c>
      <c r="J28" s="16" t="s">
        <v>433</v>
      </c>
      <c r="K28" s="16"/>
      <c r="P28" t="s">
        <v>1141</v>
      </c>
    </row>
    <row r="29" spans="1:16">
      <c r="A29" s="113" t="s">
        <v>18</v>
      </c>
      <c r="B29" s="5"/>
      <c r="G29" s="15" t="s">
        <v>245</v>
      </c>
      <c r="H29" s="217" t="s">
        <v>3536</v>
      </c>
      <c r="I29" s="16" t="s">
        <v>245</v>
      </c>
      <c r="J29" s="40" t="s">
        <v>1734</v>
      </c>
      <c r="K29" s="16" t="s">
        <v>1197</v>
      </c>
      <c r="L29" s="164" t="s">
        <v>1952</v>
      </c>
      <c r="P29" t="s">
        <v>1141</v>
      </c>
    </row>
    <row r="30" spans="1:16">
      <c r="A30" s="171" t="s">
        <v>1998</v>
      </c>
      <c r="B30" s="5"/>
      <c r="G30" s="15"/>
      <c r="H30" s="15"/>
      <c r="I30" s="16" t="s">
        <v>245</v>
      </c>
      <c r="J30" t="s">
        <v>1735</v>
      </c>
      <c r="K30" s="1">
        <v>1</v>
      </c>
      <c r="L30" s="164" t="s">
        <v>1953</v>
      </c>
      <c r="P30" t="s">
        <v>1141</v>
      </c>
    </row>
    <row r="31" spans="1:16">
      <c r="A31" s="196" t="s">
        <v>2150</v>
      </c>
      <c r="B31" s="5"/>
      <c r="I31" s="16" t="s">
        <v>245</v>
      </c>
      <c r="J31" s="253" t="s">
        <v>3538</v>
      </c>
      <c r="P31" t="s">
        <v>1141</v>
      </c>
    </row>
    <row r="32" spans="1:16">
      <c r="A32" s="195" t="s">
        <v>2467</v>
      </c>
      <c r="B32" s="5"/>
      <c r="I32" s="236" t="s">
        <v>413</v>
      </c>
      <c r="K32" s="22" t="s">
        <v>2639</v>
      </c>
      <c r="L32" s="15"/>
      <c r="M32" s="15"/>
      <c r="P32" t="s">
        <v>1141</v>
      </c>
    </row>
    <row r="33" spans="1:16">
      <c r="A33" s="210" t="s">
        <v>2711</v>
      </c>
      <c r="B33" s="5"/>
      <c r="I33" s="16" t="s">
        <v>1197</v>
      </c>
      <c r="J33" s="171" t="s">
        <v>3193</v>
      </c>
      <c r="K33" s="15" t="s">
        <v>1197</v>
      </c>
      <c r="L33" s="180" t="s">
        <v>2635</v>
      </c>
      <c r="M33" s="15"/>
      <c r="P33" t="s">
        <v>1141</v>
      </c>
    </row>
    <row r="34" spans="1:16">
      <c r="A34" s="221" t="s">
        <v>2836</v>
      </c>
      <c r="B34" s="5"/>
      <c r="I34" s="16" t="s">
        <v>245</v>
      </c>
      <c r="J34" s="170" t="s">
        <v>2064</v>
      </c>
      <c r="K34" s="15" t="s">
        <v>245</v>
      </c>
      <c r="L34" s="180" t="s">
        <v>2636</v>
      </c>
      <c r="M34" s="15"/>
      <c r="P34" t="s">
        <v>1141</v>
      </c>
    </row>
    <row r="35" spans="1:16">
      <c r="A35" s="231" t="s">
        <v>3018</v>
      </c>
      <c r="B35" s="5"/>
      <c r="I35" s="16" t="s">
        <v>245</v>
      </c>
      <c r="K35" s="15" t="s">
        <v>245</v>
      </c>
      <c r="L35" s="180" t="s">
        <v>2637</v>
      </c>
      <c r="M35" s="15"/>
      <c r="P35" t="s">
        <v>1141</v>
      </c>
    </row>
    <row r="36" spans="1:16">
      <c r="A36" s="252" t="s">
        <v>3178</v>
      </c>
      <c r="B36" s="5"/>
      <c r="I36" s="16" t="s">
        <v>1197</v>
      </c>
      <c r="J36" s="171" t="s">
        <v>3194</v>
      </c>
      <c r="K36" s="15" t="s">
        <v>245</v>
      </c>
      <c r="L36" s="193" t="s">
        <v>2638</v>
      </c>
      <c r="M36" s="15"/>
      <c r="P36" t="s">
        <v>1141</v>
      </c>
    </row>
    <row r="37" spans="1:16">
      <c r="A37" s="257" t="s">
        <v>3539</v>
      </c>
      <c r="B37" s="5"/>
      <c r="I37" s="16" t="s">
        <v>245</v>
      </c>
      <c r="J37" s="170" t="s">
        <v>2064</v>
      </c>
      <c r="K37" s="15"/>
      <c r="L37" s="15"/>
      <c r="M37" s="15"/>
      <c r="P37" t="s">
        <v>1141</v>
      </c>
    </row>
    <row r="38" spans="1:16">
      <c r="A38" s="287" t="s">
        <v>3700</v>
      </c>
      <c r="B38" s="5"/>
      <c r="P38" t="s">
        <v>1141</v>
      </c>
    </row>
    <row r="39" spans="1:16">
      <c r="A39" s="276" t="s">
        <v>3776</v>
      </c>
      <c r="B39" s="5"/>
      <c r="I39" s="218" t="s">
        <v>2087</v>
      </c>
      <c r="J39" s="15"/>
      <c r="K39" s="15"/>
      <c r="L39" s="15"/>
      <c r="M39" s="15"/>
      <c r="P39" t="s">
        <v>1141</v>
      </c>
    </row>
    <row r="40" spans="1:16">
      <c r="A40" s="221" t="s">
        <v>3884</v>
      </c>
      <c r="B40" s="5"/>
      <c r="I40" s="15" t="s">
        <v>1197</v>
      </c>
      <c r="J40" s="4" t="s">
        <v>3195</v>
      </c>
      <c r="K40" t="s">
        <v>1197</v>
      </c>
      <c r="L40" t="s">
        <v>2845</v>
      </c>
      <c r="M40" s="15"/>
      <c r="P40" t="s">
        <v>1141</v>
      </c>
    </row>
    <row r="41" spans="1:16">
      <c r="A41" s="290" t="s">
        <v>3990</v>
      </c>
      <c r="B41" s="5"/>
      <c r="I41" s="15" t="s">
        <v>245</v>
      </c>
      <c r="J41" s="26" t="s">
        <v>2088</v>
      </c>
      <c r="K41" t="s">
        <v>245</v>
      </c>
      <c r="L41" s="170" t="s">
        <v>2846</v>
      </c>
      <c r="M41" s="15"/>
      <c r="P41" t="s">
        <v>1141</v>
      </c>
    </row>
    <row r="42" spans="1:16">
      <c r="A42" s="299" t="s">
        <v>4069</v>
      </c>
      <c r="I42" s="15" t="s">
        <v>245</v>
      </c>
      <c r="J42" s="96" t="s">
        <v>2070</v>
      </c>
      <c r="K42" t="s">
        <v>245</v>
      </c>
      <c r="M42" s="15"/>
      <c r="P42" t="s">
        <v>1141</v>
      </c>
    </row>
    <row r="43" spans="1:16">
      <c r="I43" s="15" t="s">
        <v>245</v>
      </c>
      <c r="J43" s="123" t="s">
        <v>2089</v>
      </c>
      <c r="K43" t="s">
        <v>1197</v>
      </c>
      <c r="L43" s="4" t="s">
        <v>2852</v>
      </c>
      <c r="M43" s="15"/>
      <c r="P43" t="s">
        <v>1141</v>
      </c>
    </row>
    <row r="44" spans="1:16">
      <c r="A44" s="113" t="s">
        <v>25</v>
      </c>
      <c r="I44" s="15" t="s">
        <v>245</v>
      </c>
      <c r="J44" s="2" t="s">
        <v>2842</v>
      </c>
      <c r="K44" t="s">
        <v>245</v>
      </c>
      <c r="L44" t="s">
        <v>2847</v>
      </c>
      <c r="M44" s="15"/>
      <c r="P44" t="s">
        <v>1141</v>
      </c>
    </row>
    <row r="45" spans="1:16">
      <c r="A45" s="121" t="s">
        <v>919</v>
      </c>
      <c r="I45" s="15" t="s">
        <v>245</v>
      </c>
      <c r="J45" t="s">
        <v>2843</v>
      </c>
      <c r="K45" t="s">
        <v>245</v>
      </c>
      <c r="M45" s="15"/>
      <c r="P45" t="s">
        <v>1141</v>
      </c>
    </row>
    <row r="46" spans="1:16">
      <c r="A46" s="122" t="s">
        <v>920</v>
      </c>
      <c r="I46" s="15" t="s">
        <v>245</v>
      </c>
      <c r="J46" s="4" t="s">
        <v>2844</v>
      </c>
      <c r="K46" t="s">
        <v>1197</v>
      </c>
      <c r="L46" s="85" t="s">
        <v>2848</v>
      </c>
      <c r="M46" s="15"/>
      <c r="P46" t="s">
        <v>1141</v>
      </c>
    </row>
    <row r="47" spans="1:16">
      <c r="A47" s="121" t="s">
        <v>142</v>
      </c>
      <c r="I47" s="15" t="s">
        <v>245</v>
      </c>
      <c r="J47" s="203" t="s">
        <v>2853</v>
      </c>
      <c r="K47" t="s">
        <v>245</v>
      </c>
      <c r="L47" t="s">
        <v>2849</v>
      </c>
      <c r="M47" s="15"/>
      <c r="P47" t="s">
        <v>1141</v>
      </c>
    </row>
    <row r="48" spans="1:16">
      <c r="A48" s="40" t="s">
        <v>999</v>
      </c>
      <c r="I48" s="15"/>
      <c r="J48" s="15"/>
      <c r="K48" s="15" t="s">
        <v>245</v>
      </c>
      <c r="M48" s="15"/>
      <c r="P48" t="s">
        <v>1141</v>
      </c>
    </row>
    <row r="49" spans="1:16">
      <c r="A49" s="41" t="s">
        <v>373</v>
      </c>
      <c r="K49" s="15" t="s">
        <v>1197</v>
      </c>
      <c r="L49" s="2" t="s">
        <v>2850</v>
      </c>
      <c r="M49" s="15"/>
      <c r="P49" t="s">
        <v>1141</v>
      </c>
    </row>
    <row r="50" spans="1:16">
      <c r="A50" s="67" t="s">
        <v>1696</v>
      </c>
      <c r="K50" s="15" t="s">
        <v>245</v>
      </c>
      <c r="L50" t="s">
        <v>2851</v>
      </c>
      <c r="M50" s="15"/>
      <c r="P50" t="s">
        <v>1141</v>
      </c>
    </row>
    <row r="51" spans="1:16">
      <c r="A51" s="28" t="s">
        <v>609</v>
      </c>
      <c r="E51" s="16" t="s">
        <v>1197</v>
      </c>
      <c r="F51" s="269" t="s">
        <v>3769</v>
      </c>
      <c r="I51" s="261"/>
      <c r="J51" s="261"/>
      <c r="K51" s="15"/>
      <c r="L51" s="15"/>
      <c r="M51" s="15"/>
      <c r="P51" t="s">
        <v>1141</v>
      </c>
    </row>
    <row r="52" spans="1:16">
      <c r="A52" s="28" t="s">
        <v>2306</v>
      </c>
      <c r="E52" s="16" t="s">
        <v>245</v>
      </c>
      <c r="F52" s="266" t="s">
        <v>3766</v>
      </c>
      <c r="K52" s="22" t="s">
        <v>3871</v>
      </c>
      <c r="L52" s="15"/>
      <c r="M52" s="15"/>
      <c r="N52" s="15"/>
      <c r="O52" s="15"/>
      <c r="P52" t="s">
        <v>1141</v>
      </c>
    </row>
    <row r="53" spans="1:16">
      <c r="A53" s="5" t="s">
        <v>3227</v>
      </c>
      <c r="B53" s="261"/>
      <c r="C53" s="261"/>
      <c r="J53" s="234" t="s">
        <v>3522</v>
      </c>
      <c r="K53" s="15" t="s">
        <v>1197</v>
      </c>
      <c r="L53" s="40" t="s">
        <v>3872</v>
      </c>
      <c r="P53" t="s">
        <v>1141</v>
      </c>
    </row>
    <row r="54" spans="1:16">
      <c r="A54" s="41"/>
      <c r="D54" s="261"/>
      <c r="E54" s="16" t="s">
        <v>1197</v>
      </c>
      <c r="F54" s="269" t="s">
        <v>3767</v>
      </c>
      <c r="J54" s="234" t="s">
        <v>3523</v>
      </c>
      <c r="K54" s="15" t="s">
        <v>245</v>
      </c>
      <c r="L54" s="40" t="s">
        <v>3873</v>
      </c>
      <c r="P54" t="s">
        <v>1141</v>
      </c>
    </row>
    <row r="55" spans="1:16" s="261" customFormat="1">
      <c r="A55" s="5" t="s">
        <v>3608</v>
      </c>
      <c r="E55" s="16" t="s">
        <v>245</v>
      </c>
      <c r="F55" s="266" t="s">
        <v>3768</v>
      </c>
      <c r="K55" s="15" t="s">
        <v>245</v>
      </c>
      <c r="L55" s="271" t="s">
        <v>3874</v>
      </c>
      <c r="P55" s="261" t="s">
        <v>1141</v>
      </c>
    </row>
    <row r="56" spans="1:16" s="261" customFormat="1">
      <c r="A56" s="5"/>
      <c r="K56" s="15"/>
      <c r="L56" s="15"/>
      <c r="M56" s="15"/>
      <c r="N56" s="15"/>
      <c r="O56" s="15"/>
      <c r="P56" s="261" t="s">
        <v>1141</v>
      </c>
    </row>
    <row r="57" spans="1:16" s="261" customFormat="1">
      <c r="A57" s="5" t="s">
        <v>3618</v>
      </c>
      <c r="B57"/>
      <c r="C57"/>
      <c r="P57" s="261" t="s">
        <v>1141</v>
      </c>
    </row>
    <row r="58" spans="1:16" s="261" customFormat="1">
      <c r="P58" s="261" t="s">
        <v>1141</v>
      </c>
    </row>
    <row r="59" spans="1:16">
      <c r="F59" s="2" t="s">
        <v>1589</v>
      </c>
      <c r="G59" s="261"/>
      <c r="H59" s="2" t="s">
        <v>1590</v>
      </c>
      <c r="I59" s="261"/>
      <c r="J59" s="4" t="s">
        <v>1591</v>
      </c>
      <c r="K59" s="261"/>
      <c r="L59" s="4" t="s">
        <v>280</v>
      </c>
      <c r="M59" s="2"/>
      <c r="N59" s="4" t="s">
        <v>281</v>
      </c>
      <c r="P59" t="s">
        <v>1141</v>
      </c>
    </row>
    <row r="60" spans="1:16">
      <c r="F60" s="262" t="s">
        <v>1475</v>
      </c>
      <c r="G60" s="261"/>
      <c r="H60" s="262" t="s">
        <v>1476</v>
      </c>
      <c r="I60" s="261"/>
      <c r="J60" s="2" t="s">
        <v>477</v>
      </c>
      <c r="K60" s="261"/>
      <c r="L60" s="2" t="s">
        <v>1049</v>
      </c>
      <c r="M60" s="2"/>
      <c r="N60" s="261" t="s">
        <v>1904</v>
      </c>
      <c r="P60" t="s">
        <v>1141</v>
      </c>
    </row>
    <row r="61" spans="1:16">
      <c r="E61" s="261" t="s">
        <v>1592</v>
      </c>
      <c r="F61" s="261" t="s">
        <v>1216</v>
      </c>
      <c r="G61" s="261" t="s">
        <v>1592</v>
      </c>
      <c r="H61" s="261" t="s">
        <v>1216</v>
      </c>
      <c r="I61" t="s">
        <v>1592</v>
      </c>
      <c r="J61" t="s">
        <v>1216</v>
      </c>
      <c r="K61" t="s">
        <v>1592</v>
      </c>
      <c r="L61" t="s">
        <v>1216</v>
      </c>
      <c r="M61" t="s">
        <v>1592</v>
      </c>
      <c r="N61" t="s">
        <v>1216</v>
      </c>
      <c r="O61" t="s">
        <v>1329</v>
      </c>
      <c r="P61" t="s">
        <v>1141</v>
      </c>
    </row>
    <row r="62" spans="1:16">
      <c r="D62" s="2" t="s">
        <v>374</v>
      </c>
      <c r="E62" s="263"/>
      <c r="F62" s="263">
        <f>SUM(E6:E59)</f>
        <v>0</v>
      </c>
      <c r="G62" s="263"/>
      <c r="H62" s="263">
        <f>SUM(G6:G59)</f>
        <v>0</v>
      </c>
      <c r="I62" s="1"/>
      <c r="J62" s="1">
        <f>SUM(I6:I59)</f>
        <v>0</v>
      </c>
      <c r="K62" s="1"/>
      <c r="L62" s="1">
        <f>SUM(K6:K59)</f>
        <v>5</v>
      </c>
      <c r="M62" s="1"/>
      <c r="N62" s="1">
        <f>SUM(M6:M59)</f>
        <v>4</v>
      </c>
      <c r="O62" s="1">
        <f>SUM(J62:N62)</f>
        <v>9</v>
      </c>
      <c r="P62" t="s">
        <v>1141</v>
      </c>
    </row>
    <row r="63" spans="1:16">
      <c r="D63" s="2" t="s">
        <v>983</v>
      </c>
      <c r="E63" s="263"/>
      <c r="F63" s="263">
        <v>0</v>
      </c>
      <c r="G63" s="263"/>
      <c r="H63" s="263">
        <v>0</v>
      </c>
      <c r="I63" s="1"/>
      <c r="J63" s="1">
        <v>0</v>
      </c>
      <c r="K63" s="1"/>
      <c r="L63" s="1">
        <v>1</v>
      </c>
      <c r="M63" s="1"/>
      <c r="N63" s="1">
        <v>0</v>
      </c>
      <c r="O63" s="1">
        <f>SUM(L63:L63)+0</f>
        <v>1</v>
      </c>
      <c r="P63" t="s">
        <v>1141</v>
      </c>
    </row>
    <row r="64" spans="1:16">
      <c r="D64" s="2" t="s">
        <v>375</v>
      </c>
      <c r="E64" s="263"/>
      <c r="F64" s="263">
        <f>F62+F63</f>
        <v>0</v>
      </c>
      <c r="G64" s="263"/>
      <c r="H64" s="263">
        <f>H62+H63</f>
        <v>0</v>
      </c>
      <c r="I64" s="1"/>
      <c r="J64" s="1">
        <f>J62+J63</f>
        <v>0</v>
      </c>
      <c r="K64" s="1"/>
      <c r="L64" s="1">
        <f>L62+L63</f>
        <v>6</v>
      </c>
      <c r="M64" s="1"/>
      <c r="N64" s="1">
        <f>N62+N63</f>
        <v>4</v>
      </c>
      <c r="O64" s="1">
        <f>SUM(O62:O63)</f>
        <v>10</v>
      </c>
      <c r="P64" t="s">
        <v>1141</v>
      </c>
    </row>
    <row r="65" spans="2:16">
      <c r="B65" t="s">
        <v>1525</v>
      </c>
      <c r="D65" t="s">
        <v>1525</v>
      </c>
      <c r="F65" s="261" t="s">
        <v>1525</v>
      </c>
      <c r="H65" t="s">
        <v>1525</v>
      </c>
      <c r="J65" t="s">
        <v>1525</v>
      </c>
      <c r="L65" t="s">
        <v>278</v>
      </c>
      <c r="N65" t="s">
        <v>278</v>
      </c>
      <c r="O65" t="s">
        <v>137</v>
      </c>
      <c r="P65" t="s">
        <v>1141</v>
      </c>
    </row>
    <row r="66" spans="2:16">
      <c r="G66" s="1"/>
    </row>
    <row r="67" spans="2:16">
      <c r="D67" s="1"/>
      <c r="E67" s="263"/>
      <c r="F67" s="263"/>
      <c r="G67" s="1"/>
    </row>
  </sheetData>
  <phoneticPr fontId="0" type="noConversion"/>
  <hyperlinks>
    <hyperlink ref="A19" r:id="rId1"/>
    <hyperlink ref="H1" r:id="rId2"/>
  </hyperlinks>
  <printOptions gridLinesSet="0"/>
  <pageMargins left="0.35433070866141736" right="0.35433070866141736" top="0.78740157480314965" bottom="0.78740157480314965" header="0.31496062992125984" footer="0.31496062992125984"/>
  <pageSetup paperSize="9" scale="86" orientation="landscape" r:id="rId3"/>
  <headerFooter alignWithMargins="0">
    <oddHeader>&amp;A</oddHeader>
    <oddFooter>&amp;A</oddFooter>
  </headerFooter>
  <drawing r:id="rId4"/>
  <webPublishItems count="1">
    <webPublishItem id="14269" divId="H-amafoc_14269" sourceType="printArea" destinationFile="C:\homepage\Htm\familytree\a7Mexico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0"/>
  <sheetViews>
    <sheetView showGridLines="0" zoomScale="60" workbookViewId="0">
      <selection activeCell="A7" sqref="A7"/>
    </sheetView>
  </sheetViews>
  <sheetFormatPr defaultRowHeight="12.75"/>
  <cols>
    <col min="1" max="1" width="14.42578125" customWidth="1"/>
    <col min="2" max="2" width="2.7109375" customWidth="1"/>
    <col min="3" max="3" width="30" customWidth="1"/>
    <col min="4" max="4" width="2.7109375" customWidth="1"/>
    <col min="5" max="5" width="29" customWidth="1"/>
    <col min="6" max="6" width="2.7109375" customWidth="1"/>
    <col min="7" max="7" width="33.140625" customWidth="1"/>
    <col min="8" max="8" width="2.7109375" customWidth="1"/>
    <col min="9" max="9" width="34.85546875" customWidth="1"/>
    <col min="10" max="10" width="2.7109375" customWidth="1"/>
    <col min="11" max="11" width="35.28515625" customWidth="1"/>
    <col min="12" max="12" width="2.7109375" customWidth="1"/>
    <col min="13" max="13" width="29.7109375" customWidth="1"/>
    <col min="14" max="14" width="2.7109375" customWidth="1"/>
    <col min="15" max="15" width="27.5703125" customWidth="1"/>
    <col min="16" max="16" width="2.7109375" customWidth="1"/>
    <col min="17" max="17" width="22" customWidth="1"/>
    <col min="18" max="18" width="2.7109375" customWidth="1"/>
    <col min="19" max="19" width="12.7109375" customWidth="1"/>
    <col min="20" max="20" width="2.7109375" customWidth="1"/>
    <col min="21" max="21" width="7.7109375" customWidth="1"/>
    <col min="22" max="22" width="2.7109375" customWidth="1"/>
  </cols>
  <sheetData>
    <row r="1" spans="1:22" ht="30">
      <c r="C1" s="25" t="s">
        <v>715</v>
      </c>
      <c r="D1" t="s">
        <v>1525</v>
      </c>
      <c r="E1" s="277" t="s">
        <v>1061</v>
      </c>
      <c r="I1" t="s">
        <v>1525</v>
      </c>
      <c r="K1" t="s">
        <v>1525</v>
      </c>
      <c r="M1" t="s">
        <v>1525</v>
      </c>
      <c r="O1" t="s">
        <v>1525</v>
      </c>
      <c r="Q1" t="s">
        <v>1525</v>
      </c>
      <c r="S1" t="s">
        <v>1525</v>
      </c>
      <c r="U1" t="s">
        <v>1525</v>
      </c>
      <c r="V1" t="s">
        <v>1141</v>
      </c>
    </row>
    <row r="2" spans="1:22">
      <c r="C2" t="s">
        <v>1589</v>
      </c>
      <c r="E2" s="2" t="s">
        <v>1590</v>
      </c>
      <c r="G2" s="2" t="s">
        <v>1591</v>
      </c>
      <c r="I2" s="2" t="s">
        <v>280</v>
      </c>
      <c r="K2" s="2" t="s">
        <v>281</v>
      </c>
      <c r="M2" s="2" t="s">
        <v>282</v>
      </c>
      <c r="O2" s="2" t="s">
        <v>283</v>
      </c>
      <c r="Q2" s="2" t="s">
        <v>1053</v>
      </c>
      <c r="S2" s="2" t="s">
        <v>347</v>
      </c>
      <c r="V2" t="s">
        <v>1141</v>
      </c>
    </row>
    <row r="3" spans="1:22">
      <c r="C3" s="2" t="s">
        <v>1912</v>
      </c>
      <c r="E3" s="2" t="s">
        <v>624</v>
      </c>
      <c r="G3" s="2" t="s">
        <v>1474</v>
      </c>
      <c r="I3" s="2" t="s">
        <v>1475</v>
      </c>
      <c r="K3" s="2" t="s">
        <v>1476</v>
      </c>
      <c r="M3" s="2" t="s">
        <v>476</v>
      </c>
      <c r="O3" s="2" t="s">
        <v>865</v>
      </c>
      <c r="Q3" s="2" t="s">
        <v>1049</v>
      </c>
      <c r="S3" t="s">
        <v>1196</v>
      </c>
      <c r="V3" t="s">
        <v>1141</v>
      </c>
    </row>
    <row r="4" spans="1:22">
      <c r="A4" s="5" t="s">
        <v>716</v>
      </c>
      <c r="D4" t="s">
        <v>1592</v>
      </c>
      <c r="E4" t="s">
        <v>1216</v>
      </c>
      <c r="F4" t="s">
        <v>1592</v>
      </c>
      <c r="G4" t="s">
        <v>1216</v>
      </c>
      <c r="H4" t="s">
        <v>1592</v>
      </c>
      <c r="I4" t="s">
        <v>1216</v>
      </c>
      <c r="J4" t="s">
        <v>1592</v>
      </c>
      <c r="K4" t="s">
        <v>1216</v>
      </c>
      <c r="L4" t="s">
        <v>1592</v>
      </c>
      <c r="M4" t="s">
        <v>1216</v>
      </c>
      <c r="N4" t="s">
        <v>1592</v>
      </c>
      <c r="O4" t="s">
        <v>1216</v>
      </c>
      <c r="P4" t="s">
        <v>1404</v>
      </c>
      <c r="Q4" t="s">
        <v>1054</v>
      </c>
      <c r="R4" t="s">
        <v>1404</v>
      </c>
      <c r="S4" t="s">
        <v>821</v>
      </c>
      <c r="T4" t="s">
        <v>1404</v>
      </c>
      <c r="U4" t="s">
        <v>821</v>
      </c>
      <c r="V4" t="s">
        <v>1141</v>
      </c>
    </row>
    <row r="5" spans="1:22" s="261" customFormat="1">
      <c r="A5" s="28" t="s">
        <v>2030</v>
      </c>
      <c r="D5" s="5" t="s">
        <v>3422</v>
      </c>
      <c r="V5" s="261" t="s">
        <v>1141</v>
      </c>
    </row>
    <row r="6" spans="1:22" s="261" customFormat="1">
      <c r="A6" s="4" t="s">
        <v>2025</v>
      </c>
      <c r="E6" s="5" t="s">
        <v>3801</v>
      </c>
      <c r="V6" s="261" t="s">
        <v>1141</v>
      </c>
    </row>
    <row r="7" spans="1:22" s="261" customFormat="1">
      <c r="A7" s="299" t="s">
        <v>4133</v>
      </c>
      <c r="D7" s="22" t="s">
        <v>3802</v>
      </c>
      <c r="E7" s="15"/>
      <c r="V7" s="261" t="s">
        <v>1141</v>
      </c>
    </row>
    <row r="8" spans="1:22" s="261" customFormat="1">
      <c r="A8" s="5"/>
      <c r="D8" s="15" t="s">
        <v>1197</v>
      </c>
      <c r="E8" s="2" t="s">
        <v>1319</v>
      </c>
      <c r="V8" s="261" t="s">
        <v>1141</v>
      </c>
    </row>
    <row r="9" spans="1:22" s="261" customFormat="1">
      <c r="D9" s="15" t="s">
        <v>245</v>
      </c>
      <c r="E9" s="217" t="s">
        <v>3025</v>
      </c>
      <c r="V9" s="261" t="s">
        <v>1141</v>
      </c>
    </row>
    <row r="10" spans="1:22" s="261" customFormat="1">
      <c r="D10" s="15" t="s">
        <v>245</v>
      </c>
      <c r="E10" s="170" t="s">
        <v>3024</v>
      </c>
      <c r="F10" s="15"/>
      <c r="V10" s="261" t="s">
        <v>1141</v>
      </c>
    </row>
    <row r="11" spans="1:22" s="261" customFormat="1">
      <c r="D11" s="261" t="s">
        <v>484</v>
      </c>
      <c r="E11" s="15"/>
      <c r="F11" s="15"/>
      <c r="V11" s="261" t="s">
        <v>1141</v>
      </c>
    </row>
    <row r="12" spans="1:22" s="261" customFormat="1">
      <c r="A12" s="200" t="s">
        <v>4107</v>
      </c>
      <c r="F12" s="15"/>
      <c r="V12" s="261" t="s">
        <v>1141</v>
      </c>
    </row>
    <row r="13" spans="1:22" s="261" customFormat="1">
      <c r="A13" s="200" t="s">
        <v>4108</v>
      </c>
      <c r="F13" s="15"/>
      <c r="V13" s="261" t="s">
        <v>1141</v>
      </c>
    </row>
    <row r="14" spans="1:22" s="261" customFormat="1">
      <c r="A14" s="200" t="s">
        <v>4109</v>
      </c>
      <c r="F14" s="15"/>
      <c r="V14" s="261" t="s">
        <v>1141</v>
      </c>
    </row>
    <row r="15" spans="1:22">
      <c r="E15" s="3" t="s">
        <v>3587</v>
      </c>
      <c r="V15" t="s">
        <v>1141</v>
      </c>
    </row>
    <row r="16" spans="1:22">
      <c r="J16" t="s">
        <v>1197</v>
      </c>
      <c r="K16" t="s">
        <v>717</v>
      </c>
      <c r="L16" t="s">
        <v>1197</v>
      </c>
      <c r="M16" s="153" t="s">
        <v>174</v>
      </c>
      <c r="V16" t="s">
        <v>1141</v>
      </c>
    </row>
    <row r="17" spans="1:22">
      <c r="J17" s="1">
        <v>1</v>
      </c>
      <c r="K17" t="s">
        <v>937</v>
      </c>
      <c r="L17" s="1">
        <v>1</v>
      </c>
      <c r="M17" s="153" t="s">
        <v>175</v>
      </c>
      <c r="V17" t="s">
        <v>1141</v>
      </c>
    </row>
    <row r="18" spans="1:22">
      <c r="A18" t="s">
        <v>1365</v>
      </c>
      <c r="J18" t="s">
        <v>245</v>
      </c>
      <c r="K18" t="s">
        <v>1220</v>
      </c>
      <c r="L18" t="s">
        <v>245</v>
      </c>
      <c r="M18" s="153" t="s">
        <v>176</v>
      </c>
      <c r="V18" t="s">
        <v>1141</v>
      </c>
    </row>
    <row r="19" spans="1:22">
      <c r="A19" t="s">
        <v>1174</v>
      </c>
      <c r="D19" s="26"/>
      <c r="F19" t="s">
        <v>1197</v>
      </c>
      <c r="G19" s="170" t="s">
        <v>1439</v>
      </c>
      <c r="H19" t="s">
        <v>1197</v>
      </c>
      <c r="I19" s="164" t="s">
        <v>2425</v>
      </c>
      <c r="J19" t="s">
        <v>245</v>
      </c>
      <c r="K19" t="s">
        <v>1162</v>
      </c>
      <c r="V19" t="s">
        <v>1141</v>
      </c>
    </row>
    <row r="20" spans="1:22">
      <c r="F20" s="1">
        <v>1</v>
      </c>
      <c r="G20" s="170" t="s">
        <v>2084</v>
      </c>
      <c r="H20" s="1">
        <v>1</v>
      </c>
      <c r="I20" t="s">
        <v>1662</v>
      </c>
      <c r="J20" t="s">
        <v>245</v>
      </c>
      <c r="K20" t="s">
        <v>1156</v>
      </c>
      <c r="L20" t="s">
        <v>1197</v>
      </c>
      <c r="M20" t="s">
        <v>718</v>
      </c>
      <c r="N20" t="s">
        <v>1197</v>
      </c>
      <c r="O20" t="s">
        <v>719</v>
      </c>
      <c r="V20" t="s">
        <v>1141</v>
      </c>
    </row>
    <row r="21" spans="1:22">
      <c r="A21" s="65" t="s">
        <v>1443</v>
      </c>
      <c r="B21" s="5"/>
      <c r="F21" t="s">
        <v>245</v>
      </c>
      <c r="G21" s="170" t="s">
        <v>2085</v>
      </c>
      <c r="H21" t="s">
        <v>245</v>
      </c>
      <c r="I21" s="2" t="s">
        <v>1663</v>
      </c>
      <c r="J21" t="s">
        <v>245</v>
      </c>
      <c r="K21" s="170" t="s">
        <v>2142</v>
      </c>
      <c r="L21" s="1">
        <v>1</v>
      </c>
      <c r="M21" t="s">
        <v>1040</v>
      </c>
      <c r="N21" s="1">
        <v>1</v>
      </c>
      <c r="O21" s="26" t="s">
        <v>2392</v>
      </c>
      <c r="V21" t="s">
        <v>1141</v>
      </c>
    </row>
    <row r="22" spans="1:22">
      <c r="A22" s="65" t="s">
        <v>1444</v>
      </c>
      <c r="B22" s="5"/>
      <c r="F22" t="s">
        <v>245</v>
      </c>
      <c r="G22" s="170" t="s">
        <v>2096</v>
      </c>
      <c r="H22" t="s">
        <v>245</v>
      </c>
      <c r="I22" s="187" t="s">
        <v>2493</v>
      </c>
      <c r="J22" t="s">
        <v>245</v>
      </c>
      <c r="L22" t="s">
        <v>245</v>
      </c>
      <c r="M22" s="271" t="s">
        <v>3798</v>
      </c>
      <c r="N22" t="s">
        <v>245</v>
      </c>
      <c r="O22" s="180" t="s">
        <v>2393</v>
      </c>
      <c r="V22" t="s">
        <v>1141</v>
      </c>
    </row>
    <row r="23" spans="1:22">
      <c r="A23" s="65" t="s">
        <v>1419</v>
      </c>
      <c r="B23" s="2"/>
      <c r="H23" t="s">
        <v>245</v>
      </c>
      <c r="I23" s="164" t="s">
        <v>1957</v>
      </c>
      <c r="J23" t="s">
        <v>1197</v>
      </c>
      <c r="K23" s="26" t="s">
        <v>2811</v>
      </c>
      <c r="L23" t="s">
        <v>245</v>
      </c>
      <c r="N23" t="s">
        <v>245</v>
      </c>
      <c r="O23" s="2" t="s">
        <v>1621</v>
      </c>
      <c r="V23" t="s">
        <v>1141</v>
      </c>
    </row>
    <row r="24" spans="1:22">
      <c r="A24" s="65"/>
      <c r="H24" s="1">
        <v>1</v>
      </c>
      <c r="I24" s="26" t="s">
        <v>2081</v>
      </c>
      <c r="J24" s="1">
        <v>1</v>
      </c>
      <c r="K24" s="85" t="s">
        <v>2427</v>
      </c>
      <c r="L24" t="s">
        <v>1197</v>
      </c>
      <c r="M24" s="2" t="s">
        <v>3463</v>
      </c>
      <c r="N24" t="s">
        <v>245</v>
      </c>
      <c r="O24" t="s">
        <v>1366</v>
      </c>
      <c r="V24" t="s">
        <v>1141</v>
      </c>
    </row>
    <row r="25" spans="1:22">
      <c r="A25" s="28" t="s">
        <v>617</v>
      </c>
      <c r="E25" s="2"/>
      <c r="H25" t="s">
        <v>245</v>
      </c>
      <c r="I25" s="26" t="s">
        <v>2082</v>
      </c>
      <c r="J25" t="s">
        <v>245</v>
      </c>
      <c r="K25" t="s">
        <v>1754</v>
      </c>
      <c r="L25" s="1">
        <v>1</v>
      </c>
      <c r="M25" t="s">
        <v>2474</v>
      </c>
      <c r="N25" t="s">
        <v>245</v>
      </c>
      <c r="V25" t="s">
        <v>1141</v>
      </c>
    </row>
    <row r="26" spans="1:22">
      <c r="A26" t="s">
        <v>228</v>
      </c>
      <c r="E26" s="217"/>
      <c r="H26" t="s">
        <v>245</v>
      </c>
      <c r="I26" s="187" t="s">
        <v>2493</v>
      </c>
      <c r="J26" t="s">
        <v>245</v>
      </c>
      <c r="K26" s="197" t="s">
        <v>2493</v>
      </c>
      <c r="L26" t="s">
        <v>245</v>
      </c>
      <c r="M26" t="s">
        <v>496</v>
      </c>
      <c r="N26" t="s">
        <v>1197</v>
      </c>
      <c r="O26" s="2" t="s">
        <v>1390</v>
      </c>
      <c r="P26" t="s">
        <v>1197</v>
      </c>
      <c r="Q26" s="82" t="s">
        <v>1391</v>
      </c>
      <c r="V26" t="s">
        <v>1141</v>
      </c>
    </row>
    <row r="27" spans="1:22">
      <c r="A27" t="s">
        <v>1895</v>
      </c>
      <c r="E27" s="170"/>
      <c r="H27" t="s">
        <v>245</v>
      </c>
      <c r="J27" t="s">
        <v>245</v>
      </c>
      <c r="K27" s="123" t="s">
        <v>1192</v>
      </c>
      <c r="L27" t="s">
        <v>245</v>
      </c>
      <c r="M27" s="2" t="s">
        <v>995</v>
      </c>
      <c r="N27" s="1">
        <v>1</v>
      </c>
      <c r="O27" s="26" t="s">
        <v>1985</v>
      </c>
      <c r="P27" s="1">
        <v>1</v>
      </c>
      <c r="Q27" s="2" t="s">
        <v>1781</v>
      </c>
      <c r="V27" t="s">
        <v>1141</v>
      </c>
    </row>
    <row r="28" spans="1:22">
      <c r="A28" t="s">
        <v>701</v>
      </c>
      <c r="H28" t="s">
        <v>1197</v>
      </c>
      <c r="I28" t="s">
        <v>270</v>
      </c>
      <c r="J28" t="s">
        <v>245</v>
      </c>
      <c r="K28" s="2" t="s">
        <v>1736</v>
      </c>
      <c r="L28" t="s">
        <v>245</v>
      </c>
      <c r="M28" t="s">
        <v>1019</v>
      </c>
      <c r="N28" t="s">
        <v>245</v>
      </c>
      <c r="O28" s="78" t="s">
        <v>110</v>
      </c>
      <c r="P28" t="s">
        <v>245</v>
      </c>
      <c r="Q28" s="153" t="s">
        <v>1633</v>
      </c>
      <c r="V28" t="s">
        <v>1141</v>
      </c>
    </row>
    <row r="29" spans="1:22">
      <c r="A29" t="s">
        <v>702</v>
      </c>
      <c r="B29" s="65"/>
      <c r="F29" s="36" t="s">
        <v>382</v>
      </c>
      <c r="G29" s="15"/>
      <c r="H29" s="1">
        <v>1</v>
      </c>
      <c r="I29" t="s">
        <v>1159</v>
      </c>
      <c r="J29" t="s">
        <v>245</v>
      </c>
      <c r="K29" s="170" t="s">
        <v>2132</v>
      </c>
      <c r="L29" s="1">
        <v>1</v>
      </c>
      <c r="M29" s="2" t="s">
        <v>495</v>
      </c>
      <c r="N29" t="s">
        <v>245</v>
      </c>
      <c r="O29" s="215" t="s">
        <v>266</v>
      </c>
      <c r="P29" t="s">
        <v>245</v>
      </c>
      <c r="Q29" s="153" t="s">
        <v>1389</v>
      </c>
      <c r="V29" t="s">
        <v>1141</v>
      </c>
    </row>
    <row r="30" spans="1:22">
      <c r="A30" t="s">
        <v>1243</v>
      </c>
      <c r="B30" s="65"/>
      <c r="F30" s="15" t="s">
        <v>1197</v>
      </c>
      <c r="G30" t="s">
        <v>1732</v>
      </c>
      <c r="H30" s="15" t="s">
        <v>245</v>
      </c>
      <c r="I30" t="s">
        <v>1221</v>
      </c>
      <c r="J30" s="1">
        <v>1</v>
      </c>
      <c r="K30" t="s">
        <v>1160</v>
      </c>
      <c r="L30" t="s">
        <v>245</v>
      </c>
      <c r="M30" s="26" t="s">
        <v>2464</v>
      </c>
      <c r="N30" t="s">
        <v>245</v>
      </c>
      <c r="O30" t="s">
        <v>1313</v>
      </c>
      <c r="P30" t="s">
        <v>245</v>
      </c>
      <c r="Q30" s="180" t="s">
        <v>2327</v>
      </c>
      <c r="V30" t="s">
        <v>1141</v>
      </c>
    </row>
    <row r="31" spans="1:22">
      <c r="A31" t="s">
        <v>1422</v>
      </c>
      <c r="B31" s="65"/>
      <c r="F31" s="15" t="s">
        <v>245</v>
      </c>
      <c r="G31" s="2" t="s">
        <v>698</v>
      </c>
      <c r="H31" s="15" t="s">
        <v>245</v>
      </c>
      <c r="I31" t="s">
        <v>516</v>
      </c>
      <c r="J31" t="s">
        <v>245</v>
      </c>
      <c r="K31" t="s">
        <v>1161</v>
      </c>
      <c r="L31" t="s">
        <v>245</v>
      </c>
      <c r="M31" t="s">
        <v>724</v>
      </c>
      <c r="N31" t="s">
        <v>245</v>
      </c>
      <c r="O31" t="s">
        <v>1020</v>
      </c>
      <c r="P31" t="s">
        <v>245</v>
      </c>
      <c r="Q31" s="234" t="s">
        <v>3253</v>
      </c>
      <c r="V31" t="s">
        <v>1141</v>
      </c>
    </row>
    <row r="32" spans="1:22">
      <c r="F32" s="15" t="s">
        <v>245</v>
      </c>
      <c r="G32" t="s">
        <v>1021</v>
      </c>
      <c r="H32" s="15" t="s">
        <v>245</v>
      </c>
      <c r="I32" t="s">
        <v>1003</v>
      </c>
      <c r="J32" t="s">
        <v>245</v>
      </c>
      <c r="K32" s="197" t="s">
        <v>2493</v>
      </c>
      <c r="L32" s="1">
        <v>1</v>
      </c>
      <c r="M32" t="s">
        <v>725</v>
      </c>
      <c r="N32" s="1">
        <v>1</v>
      </c>
      <c r="O32" s="2" t="s">
        <v>1506</v>
      </c>
      <c r="P32" t="s">
        <v>245</v>
      </c>
      <c r="Q32" s="234" t="s">
        <v>3252</v>
      </c>
      <c r="V32" t="s">
        <v>1141</v>
      </c>
    </row>
    <row r="33" spans="1:22">
      <c r="A33" s="28" t="s">
        <v>1175</v>
      </c>
      <c r="F33" s="15" t="s">
        <v>245</v>
      </c>
      <c r="G33" s="26" t="s">
        <v>2083</v>
      </c>
      <c r="H33" s="15" t="s">
        <v>245</v>
      </c>
      <c r="J33" t="s">
        <v>245</v>
      </c>
      <c r="K33" s="2" t="s">
        <v>1283</v>
      </c>
      <c r="L33" t="s">
        <v>245</v>
      </c>
      <c r="P33" s="1">
        <v>1</v>
      </c>
      <c r="Q33" s="234" t="s">
        <v>1436</v>
      </c>
      <c r="V33" t="s">
        <v>1141</v>
      </c>
    </row>
    <row r="34" spans="1:22">
      <c r="A34" t="s">
        <v>549</v>
      </c>
      <c r="F34" s="15" t="s">
        <v>245</v>
      </c>
      <c r="G34" t="s">
        <v>1163</v>
      </c>
      <c r="H34" s="15" t="s">
        <v>245</v>
      </c>
      <c r="L34" t="s">
        <v>1197</v>
      </c>
      <c r="M34" t="s">
        <v>1649</v>
      </c>
      <c r="V34" t="s">
        <v>1141</v>
      </c>
    </row>
    <row r="35" spans="1:22">
      <c r="A35" t="s">
        <v>552</v>
      </c>
      <c r="F35" s="15" t="s">
        <v>245</v>
      </c>
      <c r="G35" s="193" t="s">
        <v>2503</v>
      </c>
      <c r="H35" s="15" t="s">
        <v>1197</v>
      </c>
      <c r="I35" s="4" t="s">
        <v>2424</v>
      </c>
      <c r="J35" t="s">
        <v>1197</v>
      </c>
      <c r="K35" s="189" t="s">
        <v>2426</v>
      </c>
      <c r="L35" s="1">
        <v>1</v>
      </c>
      <c r="M35" t="s">
        <v>551</v>
      </c>
      <c r="V35" t="s">
        <v>1141</v>
      </c>
    </row>
    <row r="36" spans="1:22">
      <c r="A36" s="2" t="s">
        <v>896</v>
      </c>
      <c r="F36" s="15" t="s">
        <v>245</v>
      </c>
      <c r="G36" t="s">
        <v>726</v>
      </c>
      <c r="H36" s="1">
        <v>1</v>
      </c>
      <c r="I36" t="s">
        <v>100</v>
      </c>
      <c r="J36" s="1">
        <v>1</v>
      </c>
      <c r="K36" t="s">
        <v>1315</v>
      </c>
      <c r="L36" t="s">
        <v>245</v>
      </c>
      <c r="M36" t="s">
        <v>1555</v>
      </c>
      <c r="V36" t="s">
        <v>1141</v>
      </c>
    </row>
    <row r="37" spans="1:22">
      <c r="A37" s="2" t="s">
        <v>1690</v>
      </c>
      <c r="F37" s="15" t="s">
        <v>245</v>
      </c>
      <c r="G37" s="2" t="s">
        <v>1164</v>
      </c>
      <c r="H37" s="15" t="s">
        <v>245</v>
      </c>
      <c r="I37" s="26" t="s">
        <v>2679</v>
      </c>
      <c r="J37" t="s">
        <v>245</v>
      </c>
      <c r="K37" t="s">
        <v>1314</v>
      </c>
      <c r="L37" t="s">
        <v>245</v>
      </c>
      <c r="M37" s="193" t="s">
        <v>2696</v>
      </c>
      <c r="V37" t="s">
        <v>1141</v>
      </c>
    </row>
    <row r="38" spans="1:22">
      <c r="A38" t="s">
        <v>273</v>
      </c>
      <c r="F38" s="15" t="s">
        <v>245</v>
      </c>
      <c r="G38" s="197" t="s">
        <v>2493</v>
      </c>
      <c r="H38" s="15" t="s">
        <v>245</v>
      </c>
      <c r="I38" s="187" t="s">
        <v>2792</v>
      </c>
      <c r="J38" t="s">
        <v>245</v>
      </c>
      <c r="K38" s="2" t="s">
        <v>224</v>
      </c>
      <c r="V38" t="s">
        <v>1141</v>
      </c>
    </row>
    <row r="39" spans="1:22">
      <c r="A39" t="s">
        <v>966</v>
      </c>
      <c r="F39" s="15" t="s">
        <v>245</v>
      </c>
      <c r="G39" t="s">
        <v>550</v>
      </c>
      <c r="H39" s="15" t="s">
        <v>245</v>
      </c>
      <c r="I39" s="66" t="s">
        <v>1222</v>
      </c>
      <c r="J39" t="s">
        <v>245</v>
      </c>
      <c r="K39" t="s">
        <v>1529</v>
      </c>
      <c r="V39" t="s">
        <v>1141</v>
      </c>
    </row>
    <row r="40" spans="1:22">
      <c r="A40" s="2" t="s">
        <v>1242</v>
      </c>
      <c r="F40" s="15" t="s">
        <v>245</v>
      </c>
      <c r="G40" s="113" t="s">
        <v>1554</v>
      </c>
      <c r="H40" s="15" t="s">
        <v>245</v>
      </c>
      <c r="I40" s="153" t="s">
        <v>1215</v>
      </c>
      <c r="J40" t="s">
        <v>245</v>
      </c>
      <c r="V40" t="s">
        <v>1141</v>
      </c>
    </row>
    <row r="41" spans="1:22">
      <c r="F41" s="15" t="s">
        <v>245</v>
      </c>
      <c r="G41" t="s">
        <v>897</v>
      </c>
      <c r="H41" s="15" t="s">
        <v>245</v>
      </c>
      <c r="I41" s="187" t="s">
        <v>2792</v>
      </c>
      <c r="J41" t="s">
        <v>245</v>
      </c>
      <c r="L41" t="s">
        <v>1197</v>
      </c>
      <c r="M41" s="108" t="s">
        <v>515</v>
      </c>
      <c r="V41" t="s">
        <v>1141</v>
      </c>
    </row>
    <row r="42" spans="1:22">
      <c r="F42" s="15" t="s">
        <v>245</v>
      </c>
      <c r="G42" t="s">
        <v>1691</v>
      </c>
      <c r="H42" s="15" t="s">
        <v>245</v>
      </c>
      <c r="J42" t="s">
        <v>245</v>
      </c>
      <c r="L42" s="1">
        <v>1</v>
      </c>
      <c r="M42" s="164" t="s">
        <v>1986</v>
      </c>
      <c r="V42" t="s">
        <v>1141</v>
      </c>
    </row>
    <row r="43" spans="1:22">
      <c r="B43" s="2"/>
      <c r="F43" s="15" t="s">
        <v>245</v>
      </c>
      <c r="G43" t="s">
        <v>274</v>
      </c>
      <c r="H43" s="1">
        <v>1</v>
      </c>
      <c r="J43" t="s">
        <v>1197</v>
      </c>
      <c r="K43" s="108" t="s">
        <v>640</v>
      </c>
      <c r="L43" t="s">
        <v>245</v>
      </c>
      <c r="M43" s="197" t="s">
        <v>3098</v>
      </c>
      <c r="V43" t="s">
        <v>1141</v>
      </c>
    </row>
    <row r="44" spans="1:22">
      <c r="A44" s="28" t="s">
        <v>1750</v>
      </c>
      <c r="B44" s="2"/>
      <c r="F44" s="15"/>
      <c r="G44" s="15"/>
      <c r="H44" t="s">
        <v>245</v>
      </c>
      <c r="J44" s="1">
        <v>1</v>
      </c>
      <c r="K44" t="s">
        <v>832</v>
      </c>
      <c r="L44" t="s">
        <v>245</v>
      </c>
      <c r="M44" t="s">
        <v>1983</v>
      </c>
      <c r="V44" t="s">
        <v>1141</v>
      </c>
    </row>
    <row r="45" spans="1:22">
      <c r="A45" s="26" t="s">
        <v>2497</v>
      </c>
      <c r="H45" t="s">
        <v>1197</v>
      </c>
      <c r="I45" s="170" t="s">
        <v>2095</v>
      </c>
      <c r="J45" t="s">
        <v>245</v>
      </c>
      <c r="K45" t="s">
        <v>833</v>
      </c>
      <c r="L45" t="s">
        <v>245</v>
      </c>
      <c r="V45" t="s">
        <v>1141</v>
      </c>
    </row>
    <row r="46" spans="1:22">
      <c r="A46" s="198" t="s">
        <v>3430</v>
      </c>
      <c r="H46" s="1">
        <v>1</v>
      </c>
      <c r="I46" t="s">
        <v>101</v>
      </c>
      <c r="J46" s="261" t="s">
        <v>245</v>
      </c>
      <c r="K46" s="197" t="s">
        <v>2493</v>
      </c>
      <c r="L46" t="s">
        <v>1197</v>
      </c>
      <c r="M46" t="s">
        <v>415</v>
      </c>
      <c r="V46" t="s">
        <v>1141</v>
      </c>
    </row>
    <row r="47" spans="1:22">
      <c r="A47" s="26" t="s">
        <v>1672</v>
      </c>
      <c r="B47" s="2"/>
      <c r="H47" t="s">
        <v>245</v>
      </c>
      <c r="I47" t="s">
        <v>1668</v>
      </c>
      <c r="J47" t="s">
        <v>245</v>
      </c>
      <c r="L47" s="1">
        <v>1</v>
      </c>
      <c r="M47" s="110" t="s">
        <v>1081</v>
      </c>
      <c r="V47" t="s">
        <v>1141</v>
      </c>
    </row>
    <row r="48" spans="1:22">
      <c r="A48" s="198" t="s">
        <v>2498</v>
      </c>
      <c r="H48" t="s">
        <v>245</v>
      </c>
      <c r="I48" s="197" t="s">
        <v>2493</v>
      </c>
      <c r="J48" t="s">
        <v>1197</v>
      </c>
      <c r="K48" s="26" t="s">
        <v>3589</v>
      </c>
      <c r="L48" t="s">
        <v>245</v>
      </c>
      <c r="M48" t="s">
        <v>1620</v>
      </c>
      <c r="V48" t="s">
        <v>1141</v>
      </c>
    </row>
    <row r="49" spans="1:22">
      <c r="A49" s="26" t="s">
        <v>103</v>
      </c>
      <c r="H49" t="s">
        <v>245</v>
      </c>
      <c r="I49" t="s">
        <v>1046</v>
      </c>
      <c r="J49" s="1">
        <v>1</v>
      </c>
      <c r="K49" s="1" t="s">
        <v>1543</v>
      </c>
      <c r="L49" t="s">
        <v>245</v>
      </c>
      <c r="M49" t="s">
        <v>1984</v>
      </c>
      <c r="V49" t="s">
        <v>1141</v>
      </c>
    </row>
    <row r="50" spans="1:22">
      <c r="A50" s="26" t="s">
        <v>1</v>
      </c>
      <c r="H50" t="s">
        <v>245</v>
      </c>
      <c r="I50" s="255" t="s">
        <v>3615</v>
      </c>
      <c r="J50" t="s">
        <v>245</v>
      </c>
      <c r="K50" s="197" t="s">
        <v>2789</v>
      </c>
      <c r="V50" t="s">
        <v>1141</v>
      </c>
    </row>
    <row r="51" spans="1:22">
      <c r="B51" s="40"/>
      <c r="H51" t="s">
        <v>245</v>
      </c>
      <c r="J51" t="s">
        <v>245</v>
      </c>
      <c r="K51" s="170" t="s">
        <v>2698</v>
      </c>
      <c r="L51" t="s">
        <v>1197</v>
      </c>
      <c r="M51" s="170" t="s">
        <v>2112</v>
      </c>
      <c r="V51" t="s">
        <v>1141</v>
      </c>
    </row>
    <row r="52" spans="1:22">
      <c r="A52" s="262" t="s">
        <v>3801</v>
      </c>
      <c r="B52" s="41"/>
      <c r="H52" t="s">
        <v>1197</v>
      </c>
      <c r="I52" t="s">
        <v>1542</v>
      </c>
      <c r="J52" t="s">
        <v>245</v>
      </c>
      <c r="K52" s="217" t="s">
        <v>3898</v>
      </c>
      <c r="L52" s="1">
        <v>1</v>
      </c>
      <c r="M52" s="170" t="s">
        <v>2113</v>
      </c>
      <c r="V52" t="s">
        <v>1141</v>
      </c>
    </row>
    <row r="53" spans="1:22">
      <c r="A53" s="26" t="s">
        <v>2499</v>
      </c>
      <c r="H53" s="1">
        <v>1</v>
      </c>
      <c r="I53" t="s">
        <v>1887</v>
      </c>
      <c r="J53" s="1">
        <v>1</v>
      </c>
      <c r="K53" s="203" t="s">
        <v>2791</v>
      </c>
      <c r="L53" t="s">
        <v>245</v>
      </c>
      <c r="M53" s="197" t="s">
        <v>3097</v>
      </c>
      <c r="V53" t="s">
        <v>1141</v>
      </c>
    </row>
    <row r="54" spans="1:22">
      <c r="A54" s="26" t="s">
        <v>772</v>
      </c>
      <c r="H54" t="s">
        <v>245</v>
      </c>
      <c r="I54" t="s">
        <v>1669</v>
      </c>
      <c r="J54" t="s">
        <v>245</v>
      </c>
      <c r="K54" s="197" t="s">
        <v>2790</v>
      </c>
      <c r="L54" t="s">
        <v>245</v>
      </c>
      <c r="M54" s="85" t="s">
        <v>1066</v>
      </c>
      <c r="V54" t="s">
        <v>1141</v>
      </c>
    </row>
    <row r="55" spans="1:22">
      <c r="A55" s="26" t="s">
        <v>2457</v>
      </c>
      <c r="H55" t="s">
        <v>245</v>
      </c>
      <c r="I55" s="291" t="s">
        <v>4065</v>
      </c>
      <c r="J55" t="s">
        <v>245</v>
      </c>
      <c r="K55" s="108"/>
      <c r="L55" t="s">
        <v>245</v>
      </c>
      <c r="M55" s="85" t="s">
        <v>1067</v>
      </c>
      <c r="V55" t="s">
        <v>1141</v>
      </c>
    </row>
    <row r="56" spans="1:22">
      <c r="B56" s="2"/>
      <c r="H56" t="s">
        <v>245</v>
      </c>
      <c r="J56" t="s">
        <v>1197</v>
      </c>
      <c r="K56" s="193" t="s">
        <v>2675</v>
      </c>
      <c r="V56" t="s">
        <v>1141</v>
      </c>
    </row>
    <row r="57" spans="1:22">
      <c r="A57" s="26" t="s">
        <v>2870</v>
      </c>
      <c r="H57" t="s">
        <v>1197</v>
      </c>
      <c r="I57" s="2" t="s">
        <v>163</v>
      </c>
      <c r="J57" s="1">
        <v>1</v>
      </c>
      <c r="K57" s="87" t="s">
        <v>1530</v>
      </c>
      <c r="V57" t="s">
        <v>1141</v>
      </c>
    </row>
    <row r="58" spans="1:22">
      <c r="A58" s="26" t="s">
        <v>3419</v>
      </c>
      <c r="H58" s="1">
        <v>1</v>
      </c>
      <c r="I58" t="s">
        <v>1888</v>
      </c>
      <c r="J58" t="s">
        <v>245</v>
      </c>
      <c r="K58" s="197" t="s">
        <v>3097</v>
      </c>
      <c r="V58" t="s">
        <v>1141</v>
      </c>
    </row>
    <row r="59" spans="1:22">
      <c r="A59" s="7" t="s">
        <v>3420</v>
      </c>
      <c r="H59" t="s">
        <v>245</v>
      </c>
      <c r="I59" s="197" t="s">
        <v>3175</v>
      </c>
      <c r="J59" t="s">
        <v>245</v>
      </c>
      <c r="K59" s="2" t="s">
        <v>206</v>
      </c>
      <c r="V59" t="s">
        <v>1141</v>
      </c>
    </row>
    <row r="60" spans="1:22">
      <c r="A60" s="4" t="s">
        <v>3587</v>
      </c>
      <c r="H60" t="s">
        <v>245</v>
      </c>
      <c r="I60" s="85" t="s">
        <v>2987</v>
      </c>
      <c r="J60" t="s">
        <v>245</v>
      </c>
      <c r="K60" t="s">
        <v>1240</v>
      </c>
      <c r="M60" t="s">
        <v>248</v>
      </c>
      <c r="V60" t="s">
        <v>1141</v>
      </c>
    </row>
    <row r="61" spans="1:22">
      <c r="A61" s="7" t="s">
        <v>3337</v>
      </c>
      <c r="B61" s="2"/>
      <c r="H61" t="s">
        <v>245</v>
      </c>
      <c r="I61" t="s">
        <v>1045</v>
      </c>
      <c r="J61" t="s">
        <v>245</v>
      </c>
      <c r="M61" s="26" t="s">
        <v>2972</v>
      </c>
      <c r="V61" t="s">
        <v>1141</v>
      </c>
    </row>
    <row r="62" spans="1:22">
      <c r="A62" s="7" t="s">
        <v>4006</v>
      </c>
      <c r="B62" s="2"/>
      <c r="H62" t="s">
        <v>245</v>
      </c>
      <c r="J62" t="s">
        <v>1197</v>
      </c>
      <c r="K62" t="s">
        <v>1241</v>
      </c>
      <c r="V62" t="s">
        <v>1141</v>
      </c>
    </row>
    <row r="63" spans="1:22">
      <c r="A63" s="165" t="s">
        <v>1280</v>
      </c>
      <c r="B63" s="2"/>
      <c r="H63" t="s">
        <v>1197</v>
      </c>
      <c r="I63" t="s">
        <v>1798</v>
      </c>
      <c r="J63" s="1">
        <v>1</v>
      </c>
      <c r="K63" t="s">
        <v>1528</v>
      </c>
      <c r="V63" t="s">
        <v>1141</v>
      </c>
    </row>
    <row r="64" spans="1:22">
      <c r="A64" s="26" t="s">
        <v>3464</v>
      </c>
      <c r="B64" s="2"/>
      <c r="H64" s="1">
        <v>1</v>
      </c>
      <c r="I64" t="s">
        <v>1889</v>
      </c>
      <c r="J64" t="s">
        <v>245</v>
      </c>
      <c r="K64" s="196" t="s">
        <v>2495</v>
      </c>
      <c r="L64" t="s">
        <v>1197</v>
      </c>
      <c r="M64" s="149" t="s">
        <v>991</v>
      </c>
      <c r="V64" t="s">
        <v>1141</v>
      </c>
    </row>
    <row r="65" spans="1:22">
      <c r="A65" s="26" t="s">
        <v>2460</v>
      </c>
      <c r="H65" t="s">
        <v>245</v>
      </c>
      <c r="J65" t="s">
        <v>245</v>
      </c>
      <c r="L65" s="1">
        <v>1</v>
      </c>
      <c r="M65" s="149" t="s">
        <v>998</v>
      </c>
      <c r="V65" t="s">
        <v>1141</v>
      </c>
    </row>
    <row r="66" spans="1:22">
      <c r="A66" s="26" t="s">
        <v>523</v>
      </c>
      <c r="H66" t="s">
        <v>1197</v>
      </c>
      <c r="I66" s="217" t="s">
        <v>2980</v>
      </c>
      <c r="J66" t="s">
        <v>1197</v>
      </c>
      <c r="K66" s="271" t="s">
        <v>3796</v>
      </c>
      <c r="L66" t="s">
        <v>245</v>
      </c>
      <c r="M66" s="197" t="s">
        <v>2982</v>
      </c>
      <c r="V66" t="s">
        <v>1141</v>
      </c>
    </row>
    <row r="67" spans="1:22">
      <c r="A67" s="26" t="s">
        <v>2458</v>
      </c>
      <c r="B67" s="67"/>
      <c r="H67" s="1">
        <v>1</v>
      </c>
      <c r="I67" s="118" t="s">
        <v>1670</v>
      </c>
      <c r="J67" t="s">
        <v>245</v>
      </c>
      <c r="K67" s="108" t="s">
        <v>641</v>
      </c>
      <c r="L67" t="s">
        <v>245</v>
      </c>
      <c r="M67" s="149" t="s">
        <v>2976</v>
      </c>
      <c r="V67" t="s">
        <v>1141</v>
      </c>
    </row>
    <row r="68" spans="1:22">
      <c r="A68" s="262" t="s">
        <v>3720</v>
      </c>
      <c r="B68" s="58"/>
      <c r="H68" t="s">
        <v>245</v>
      </c>
      <c r="I68" s="63" t="s">
        <v>2981</v>
      </c>
      <c r="J68" s="1">
        <v>1</v>
      </c>
      <c r="K68" t="s">
        <v>1526</v>
      </c>
      <c r="L68" t="s">
        <v>245</v>
      </c>
      <c r="V68" t="s">
        <v>1141</v>
      </c>
    </row>
    <row r="69" spans="1:22">
      <c r="A69" s="26" t="s">
        <v>2501</v>
      </c>
      <c r="B69" s="66"/>
      <c r="H69" t="s">
        <v>245</v>
      </c>
      <c r="J69" t="s">
        <v>245</v>
      </c>
      <c r="K69" s="170" t="s">
        <v>2133</v>
      </c>
      <c r="L69" t="s">
        <v>1197</v>
      </c>
      <c r="M69" s="149" t="s">
        <v>992</v>
      </c>
      <c r="V69" t="s">
        <v>1141</v>
      </c>
    </row>
    <row r="70" spans="1:22">
      <c r="A70" s="26" t="s">
        <v>2500</v>
      </c>
      <c r="B70" s="85"/>
      <c r="H70" t="s">
        <v>1197</v>
      </c>
      <c r="I70" s="193" t="s">
        <v>2504</v>
      </c>
      <c r="J70" t="s">
        <v>245</v>
      </c>
      <c r="K70" t="s">
        <v>584</v>
      </c>
      <c r="L70" s="1">
        <v>1</v>
      </c>
      <c r="M70" s="234" t="s">
        <v>3188</v>
      </c>
      <c r="V70" t="s">
        <v>1141</v>
      </c>
    </row>
    <row r="71" spans="1:22">
      <c r="A71" s="4" t="s">
        <v>4007</v>
      </c>
      <c r="H71" s="1">
        <v>1</v>
      </c>
      <c r="I71" t="s">
        <v>1671</v>
      </c>
      <c r="J71" t="s">
        <v>245</v>
      </c>
      <c r="L71" t="s">
        <v>245</v>
      </c>
      <c r="M71" s="149" t="s">
        <v>993</v>
      </c>
      <c r="V71" t="s">
        <v>1141</v>
      </c>
    </row>
    <row r="72" spans="1:22">
      <c r="A72" s="4" t="s">
        <v>4132</v>
      </c>
      <c r="B72" s="28"/>
      <c r="H72" t="s">
        <v>245</v>
      </c>
      <c r="I72" t="s">
        <v>1669</v>
      </c>
      <c r="J72" t="s">
        <v>1197</v>
      </c>
      <c r="K72" s="26" t="s">
        <v>3590</v>
      </c>
      <c r="L72" t="s">
        <v>245</v>
      </c>
      <c r="M72" s="234" t="s">
        <v>3483</v>
      </c>
      <c r="V72" t="s">
        <v>1141</v>
      </c>
    </row>
    <row r="73" spans="1:22">
      <c r="H73" t="s">
        <v>245</v>
      </c>
      <c r="I73" t="s">
        <v>377</v>
      </c>
      <c r="J73" s="1">
        <v>1</v>
      </c>
      <c r="K73" s="110" t="s">
        <v>996</v>
      </c>
      <c r="L73" t="s">
        <v>245</v>
      </c>
      <c r="V73" t="s">
        <v>1141</v>
      </c>
    </row>
    <row r="74" spans="1:22">
      <c r="A74" s="26" t="s">
        <v>3588</v>
      </c>
      <c r="H74" t="s">
        <v>245</v>
      </c>
      <c r="I74" t="s">
        <v>1502</v>
      </c>
      <c r="J74" t="s">
        <v>245</v>
      </c>
      <c r="K74" s="134" t="s">
        <v>997</v>
      </c>
      <c r="L74" t="s">
        <v>1197</v>
      </c>
      <c r="M74" s="149" t="s">
        <v>994</v>
      </c>
      <c r="V74" t="s">
        <v>1141</v>
      </c>
    </row>
    <row r="75" spans="1:22">
      <c r="A75" s="4" t="s">
        <v>2459</v>
      </c>
      <c r="H75" s="262" t="s">
        <v>413</v>
      </c>
      <c r="I75" s="261"/>
      <c r="J75" t="s">
        <v>245</v>
      </c>
      <c r="K75" s="197" t="s">
        <v>3097</v>
      </c>
      <c r="L75" s="1">
        <v>1</v>
      </c>
      <c r="M75" s="149" t="s">
        <v>1263</v>
      </c>
      <c r="V75" t="s">
        <v>1141</v>
      </c>
    </row>
    <row r="76" spans="1:22" s="261" customFormat="1">
      <c r="A76" s="26" t="s">
        <v>2502</v>
      </c>
      <c r="H76" s="261" t="s">
        <v>1197</v>
      </c>
      <c r="I76" s="271" t="s">
        <v>3799</v>
      </c>
      <c r="K76" s="197"/>
      <c r="L76" s="263"/>
      <c r="M76" s="149"/>
      <c r="V76" s="261" t="s">
        <v>1141</v>
      </c>
    </row>
    <row r="77" spans="1:22" s="261" customFormat="1">
      <c r="H77" s="263">
        <v>1</v>
      </c>
      <c r="I77" s="271" t="s">
        <v>3800</v>
      </c>
      <c r="K77" s="197"/>
      <c r="L77" s="263"/>
      <c r="M77" s="149"/>
      <c r="V77" s="261" t="s">
        <v>1141</v>
      </c>
    </row>
    <row r="78" spans="1:22" s="261" customFormat="1">
      <c r="K78" s="197"/>
      <c r="L78" s="263"/>
      <c r="M78" s="149"/>
      <c r="V78" s="261" t="s">
        <v>1141</v>
      </c>
    </row>
    <row r="79" spans="1:22">
      <c r="A79" s="282" t="s">
        <v>1696</v>
      </c>
      <c r="E79" t="s">
        <v>484</v>
      </c>
      <c r="K79" s="197"/>
      <c r="L79" s="1"/>
      <c r="M79" s="149"/>
      <c r="V79" t="s">
        <v>1141</v>
      </c>
    </row>
    <row r="80" spans="1:22">
      <c r="A80" s="71" t="s">
        <v>231</v>
      </c>
      <c r="E80" s="5" t="s">
        <v>3588</v>
      </c>
      <c r="K80" s="197"/>
      <c r="L80" s="1"/>
      <c r="M80" s="149"/>
      <c r="V80" t="s">
        <v>1141</v>
      </c>
    </row>
    <row r="81" spans="1:22">
      <c r="A81" s="283" t="s">
        <v>232</v>
      </c>
      <c r="H81" s="15"/>
      <c r="I81" s="22" t="s">
        <v>3431</v>
      </c>
      <c r="J81" s="15"/>
      <c r="K81" s="15"/>
      <c r="L81" s="15"/>
      <c r="M81" s="15"/>
      <c r="N81" s="15"/>
      <c r="O81" s="58"/>
      <c r="V81" t="s">
        <v>1141</v>
      </c>
    </row>
    <row r="82" spans="1:22">
      <c r="A82" s="89" t="s">
        <v>1744</v>
      </c>
      <c r="H82" s="15" t="s">
        <v>1197</v>
      </c>
      <c r="I82" s="4" t="s">
        <v>2424</v>
      </c>
      <c r="J82" t="s">
        <v>1197</v>
      </c>
      <c r="K82" s="189" t="s">
        <v>2426</v>
      </c>
      <c r="L82" s="1"/>
      <c r="M82" s="149"/>
      <c r="N82" s="15"/>
      <c r="O82" s="58"/>
      <c r="V82" t="s">
        <v>1141</v>
      </c>
    </row>
    <row r="83" spans="1:22">
      <c r="A83" s="101" t="s">
        <v>1702</v>
      </c>
      <c r="H83" s="15" t="s">
        <v>245</v>
      </c>
      <c r="I83" t="s">
        <v>100</v>
      </c>
      <c r="J83" t="s">
        <v>245</v>
      </c>
      <c r="K83" t="s">
        <v>1315</v>
      </c>
      <c r="L83" s="1"/>
      <c r="M83" s="149"/>
      <c r="N83" s="15"/>
      <c r="O83" s="108"/>
      <c r="V83" t="s">
        <v>1141</v>
      </c>
    </row>
    <row r="84" spans="1:22">
      <c r="A84" s="284" t="s">
        <v>251</v>
      </c>
      <c r="H84" s="15" t="s">
        <v>245</v>
      </c>
      <c r="I84" s="26" t="s">
        <v>2679</v>
      </c>
      <c r="J84" t="s">
        <v>245</v>
      </c>
      <c r="K84" t="s">
        <v>1314</v>
      </c>
      <c r="L84" s="1"/>
      <c r="M84" s="149"/>
      <c r="N84" s="15"/>
      <c r="V84" t="s">
        <v>1141</v>
      </c>
    </row>
    <row r="85" spans="1:22">
      <c r="A85" s="285" t="s">
        <v>969</v>
      </c>
      <c r="H85" s="15" t="s">
        <v>245</v>
      </c>
      <c r="I85" s="187" t="s">
        <v>2792</v>
      </c>
      <c r="J85" t="s">
        <v>245</v>
      </c>
      <c r="K85" s="2" t="s">
        <v>224</v>
      </c>
      <c r="L85" s="1"/>
      <c r="M85" s="149"/>
      <c r="N85" s="15"/>
      <c r="O85" t="s">
        <v>689</v>
      </c>
      <c r="V85" t="s">
        <v>1141</v>
      </c>
    </row>
    <row r="86" spans="1:22">
      <c r="A86" s="286" t="s">
        <v>793</v>
      </c>
      <c r="H86" s="15" t="s">
        <v>245</v>
      </c>
      <c r="I86" s="66" t="s">
        <v>1222</v>
      </c>
      <c r="J86" t="s">
        <v>245</v>
      </c>
      <c r="K86" t="s">
        <v>1529</v>
      </c>
      <c r="L86" s="1"/>
      <c r="M86" s="149"/>
      <c r="N86" s="15"/>
      <c r="O86" s="26" t="s">
        <v>2973</v>
      </c>
      <c r="V86" t="s">
        <v>1141</v>
      </c>
    </row>
    <row r="87" spans="1:22">
      <c r="A87" s="158" t="s">
        <v>1051</v>
      </c>
      <c r="H87" s="15" t="s">
        <v>245</v>
      </c>
      <c r="I87" s="153" t="s">
        <v>1215</v>
      </c>
      <c r="J87" t="s">
        <v>245</v>
      </c>
      <c r="K87" s="197"/>
      <c r="L87" s="1"/>
      <c r="M87" s="149"/>
      <c r="N87" s="15"/>
      <c r="V87" t="s">
        <v>1141</v>
      </c>
    </row>
    <row r="88" spans="1:22">
      <c r="A88" s="113" t="s">
        <v>18</v>
      </c>
      <c r="H88" s="15" t="s">
        <v>245</v>
      </c>
      <c r="I88" s="187" t="s">
        <v>2792</v>
      </c>
      <c r="J88" t="s">
        <v>1197</v>
      </c>
      <c r="K88" s="189" t="s">
        <v>2426</v>
      </c>
      <c r="L88" s="1"/>
      <c r="M88" s="149"/>
      <c r="N88" s="15"/>
      <c r="O88" s="255" t="s">
        <v>3591</v>
      </c>
      <c r="V88" t="s">
        <v>1141</v>
      </c>
    </row>
    <row r="89" spans="1:22">
      <c r="A89" s="288" t="s">
        <v>1998</v>
      </c>
      <c r="H89" s="15"/>
      <c r="I89" s="15"/>
      <c r="J89" t="s">
        <v>245</v>
      </c>
      <c r="K89" t="s">
        <v>1315</v>
      </c>
      <c r="L89" s="1"/>
      <c r="M89" s="149"/>
      <c r="N89" s="15"/>
      <c r="V89" t="s">
        <v>1141</v>
      </c>
    </row>
    <row r="90" spans="1:22">
      <c r="A90" s="187" t="s">
        <v>2150</v>
      </c>
      <c r="J90" t="s">
        <v>245</v>
      </c>
      <c r="K90" t="s">
        <v>1314</v>
      </c>
      <c r="L90" s="1"/>
      <c r="M90" s="149"/>
      <c r="N90" s="15"/>
      <c r="V90" t="s">
        <v>1141</v>
      </c>
    </row>
    <row r="91" spans="1:22">
      <c r="A91" s="195" t="s">
        <v>2467</v>
      </c>
      <c r="J91" t="s">
        <v>245</v>
      </c>
      <c r="K91" s="2" t="s">
        <v>224</v>
      </c>
      <c r="L91" s="1"/>
      <c r="M91" s="149"/>
      <c r="N91" s="15"/>
      <c r="V91" t="s">
        <v>1141</v>
      </c>
    </row>
    <row r="92" spans="1:22">
      <c r="A92" s="293" t="s">
        <v>2711</v>
      </c>
      <c r="J92" t="s">
        <v>245</v>
      </c>
      <c r="K92" t="s">
        <v>1529</v>
      </c>
      <c r="L92" s="1"/>
      <c r="M92" s="149"/>
      <c r="N92" s="15"/>
      <c r="V92" t="s">
        <v>1141</v>
      </c>
    </row>
    <row r="93" spans="1:22">
      <c r="A93" s="221" t="s">
        <v>2836</v>
      </c>
      <c r="J93" t="s">
        <v>245</v>
      </c>
      <c r="K93" s="197"/>
      <c r="L93" s="1"/>
      <c r="M93" s="149"/>
      <c r="N93" s="15"/>
      <c r="V93" t="s">
        <v>1141</v>
      </c>
    </row>
    <row r="94" spans="1:22">
      <c r="A94" s="231" t="s">
        <v>3018</v>
      </c>
      <c r="J94" s="15" t="s">
        <v>1197</v>
      </c>
      <c r="K94" s="26" t="s">
        <v>3589</v>
      </c>
      <c r="L94" t="s">
        <v>1197</v>
      </c>
      <c r="M94" s="108" t="s">
        <v>515</v>
      </c>
      <c r="N94" s="15"/>
      <c r="V94" t="s">
        <v>1141</v>
      </c>
    </row>
    <row r="95" spans="1:22">
      <c r="A95" s="252" t="s">
        <v>3178</v>
      </c>
      <c r="J95" s="15" t="s">
        <v>245</v>
      </c>
      <c r="K95" s="1" t="s">
        <v>1543</v>
      </c>
      <c r="L95" t="s">
        <v>245</v>
      </c>
      <c r="M95" s="164" t="s">
        <v>1986</v>
      </c>
      <c r="N95" s="15"/>
      <c r="V95" t="s">
        <v>1141</v>
      </c>
    </row>
    <row r="96" spans="1:22">
      <c r="A96" s="257" t="s">
        <v>3539</v>
      </c>
      <c r="J96" s="15" t="s">
        <v>245</v>
      </c>
      <c r="K96" s="197" t="s">
        <v>2789</v>
      </c>
      <c r="L96" t="s">
        <v>245</v>
      </c>
      <c r="M96" s="197" t="s">
        <v>3098</v>
      </c>
      <c r="N96" s="15"/>
      <c r="V96" t="s">
        <v>1141</v>
      </c>
    </row>
    <row r="97" spans="1:22">
      <c r="A97" s="287" t="s">
        <v>3700</v>
      </c>
      <c r="J97" s="15" t="s">
        <v>245</v>
      </c>
      <c r="K97" s="170" t="s">
        <v>2698</v>
      </c>
      <c r="L97" t="s">
        <v>245</v>
      </c>
      <c r="M97" t="s">
        <v>1983</v>
      </c>
      <c r="N97" s="15"/>
      <c r="V97" t="s">
        <v>1141</v>
      </c>
    </row>
    <row r="98" spans="1:22">
      <c r="A98" s="276" t="s">
        <v>3776</v>
      </c>
      <c r="J98" s="15" t="s">
        <v>245</v>
      </c>
      <c r="K98" t="s">
        <v>1527</v>
      </c>
      <c r="L98" t="s">
        <v>245</v>
      </c>
      <c r="N98" s="15"/>
      <c r="V98" t="s">
        <v>1141</v>
      </c>
    </row>
    <row r="99" spans="1:22">
      <c r="A99" s="221" t="s">
        <v>3884</v>
      </c>
      <c r="J99" s="15" t="s">
        <v>245</v>
      </c>
      <c r="K99" s="203" t="s">
        <v>2791</v>
      </c>
      <c r="L99" t="s">
        <v>1197</v>
      </c>
      <c r="M99" t="s">
        <v>415</v>
      </c>
      <c r="N99" s="15"/>
      <c r="V99" t="s">
        <v>1141</v>
      </c>
    </row>
    <row r="100" spans="1:22">
      <c r="A100" s="290" t="s">
        <v>3990</v>
      </c>
      <c r="J100" s="15" t="s">
        <v>245</v>
      </c>
      <c r="K100" s="197" t="s">
        <v>2790</v>
      </c>
      <c r="L100" t="s">
        <v>245</v>
      </c>
      <c r="M100" s="110" t="s">
        <v>1081</v>
      </c>
      <c r="N100" s="15"/>
      <c r="V100" t="s">
        <v>1141</v>
      </c>
    </row>
    <row r="101" spans="1:22">
      <c r="A101" s="299" t="s">
        <v>4069</v>
      </c>
      <c r="J101" s="15"/>
      <c r="K101" s="197"/>
      <c r="L101" t="s">
        <v>245</v>
      </c>
      <c r="M101" t="s">
        <v>1620</v>
      </c>
      <c r="N101" s="15"/>
      <c r="V101" t="s">
        <v>1141</v>
      </c>
    </row>
    <row r="102" spans="1:22">
      <c r="J102" s="15"/>
      <c r="K102" s="197"/>
      <c r="L102" t="s">
        <v>245</v>
      </c>
      <c r="M102" t="s">
        <v>1984</v>
      </c>
      <c r="N102" s="15"/>
      <c r="V102" t="s">
        <v>1141</v>
      </c>
    </row>
    <row r="103" spans="1:22">
      <c r="J103" s="15"/>
      <c r="K103" s="15"/>
      <c r="L103" s="15"/>
      <c r="M103" s="15"/>
      <c r="N103" s="15"/>
      <c r="V103" t="s">
        <v>1141</v>
      </c>
    </row>
    <row r="104" spans="1:22">
      <c r="K104" s="197"/>
      <c r="L104" s="1"/>
      <c r="M104" s="149"/>
      <c r="V104" t="s">
        <v>1141</v>
      </c>
    </row>
    <row r="105" spans="1:22">
      <c r="K105" s="197"/>
      <c r="L105" s="1"/>
      <c r="M105" s="149"/>
      <c r="V105" t="s">
        <v>1141</v>
      </c>
    </row>
    <row r="106" spans="1:22">
      <c r="K106" s="197"/>
      <c r="L106" s="1"/>
      <c r="M106" s="149"/>
      <c r="V106" t="s">
        <v>1141</v>
      </c>
    </row>
    <row r="107" spans="1:22">
      <c r="K107" s="197"/>
      <c r="L107" s="1"/>
      <c r="M107" s="149"/>
      <c r="V107" t="s">
        <v>1141</v>
      </c>
    </row>
    <row r="108" spans="1:22">
      <c r="K108" s="197"/>
      <c r="L108" s="1"/>
      <c r="M108" s="149"/>
      <c r="V108" t="s">
        <v>1141</v>
      </c>
    </row>
    <row r="109" spans="1:22">
      <c r="K109" s="197"/>
      <c r="L109" s="1"/>
      <c r="M109" s="149"/>
      <c r="V109" t="s">
        <v>1141</v>
      </c>
    </row>
    <row r="110" spans="1:22">
      <c r="A110" s="40" t="s">
        <v>999</v>
      </c>
      <c r="E110" t="s">
        <v>484</v>
      </c>
      <c r="K110" s="197"/>
      <c r="L110" s="1"/>
      <c r="M110" s="149"/>
      <c r="V110" t="s">
        <v>1141</v>
      </c>
    </row>
    <row r="111" spans="1:22">
      <c r="A111" s="41" t="s">
        <v>861</v>
      </c>
      <c r="E111" s="3" t="s">
        <v>4007</v>
      </c>
      <c r="K111" s="197"/>
      <c r="L111" s="15"/>
      <c r="M111" s="15"/>
      <c r="N111" s="15"/>
      <c r="V111" t="s">
        <v>1141</v>
      </c>
    </row>
    <row r="112" spans="1:22">
      <c r="A112" s="28" t="s">
        <v>609</v>
      </c>
      <c r="J112" s="15"/>
      <c r="K112" s="22" t="s">
        <v>3431</v>
      </c>
      <c r="L112" t="s">
        <v>1197</v>
      </c>
      <c r="M112" s="153" t="s">
        <v>174</v>
      </c>
      <c r="N112" s="15"/>
      <c r="O112" s="15"/>
      <c r="P112" s="15"/>
      <c r="V112" t="s">
        <v>1141</v>
      </c>
    </row>
    <row r="113" spans="1:22">
      <c r="A113" s="28" t="s">
        <v>2306</v>
      </c>
      <c r="J113" s="15" t="s">
        <v>1197</v>
      </c>
      <c r="K113" s="26" t="s">
        <v>2811</v>
      </c>
      <c r="L113" t="s">
        <v>245</v>
      </c>
      <c r="M113" s="153" t="s">
        <v>175</v>
      </c>
      <c r="P113" s="15"/>
      <c r="V113" t="s">
        <v>1141</v>
      </c>
    </row>
    <row r="114" spans="1:22">
      <c r="A114" s="141" t="s">
        <v>1593</v>
      </c>
      <c r="J114" s="15" t="s">
        <v>245</v>
      </c>
      <c r="K114" s="85" t="s">
        <v>2427</v>
      </c>
      <c r="L114" t="s">
        <v>245</v>
      </c>
      <c r="M114" s="153" t="s">
        <v>176</v>
      </c>
      <c r="P114" s="15"/>
      <c r="V114" t="s">
        <v>1141</v>
      </c>
    </row>
    <row r="115" spans="1:22">
      <c r="A115" s="129" t="s">
        <v>193</v>
      </c>
      <c r="J115" s="15" t="s">
        <v>245</v>
      </c>
      <c r="K115" t="s">
        <v>1754</v>
      </c>
      <c r="L115" t="s">
        <v>413</v>
      </c>
      <c r="N115" t="s">
        <v>1197</v>
      </c>
      <c r="O115" t="s">
        <v>719</v>
      </c>
      <c r="P115" s="15"/>
      <c r="V115" t="s">
        <v>1141</v>
      </c>
    </row>
    <row r="116" spans="1:22">
      <c r="A116" s="128" t="s">
        <v>1077</v>
      </c>
      <c r="J116" s="15" t="s">
        <v>245</v>
      </c>
      <c r="K116" s="197" t="s">
        <v>2493</v>
      </c>
      <c r="L116" t="s">
        <v>1197</v>
      </c>
      <c r="M116" s="262" t="s">
        <v>3910</v>
      </c>
      <c r="N116" t="s">
        <v>245</v>
      </c>
      <c r="O116" s="26" t="s">
        <v>2392</v>
      </c>
      <c r="P116" s="15"/>
      <c r="V116" t="s">
        <v>1141</v>
      </c>
    </row>
    <row r="117" spans="1:22">
      <c r="A117" s="214" t="s">
        <v>667</v>
      </c>
      <c r="J117" s="15" t="s">
        <v>245</v>
      </c>
      <c r="K117" s="123" t="s">
        <v>1192</v>
      </c>
      <c r="L117" t="s">
        <v>245</v>
      </c>
      <c r="M117" t="s">
        <v>1040</v>
      </c>
      <c r="N117" t="s">
        <v>245</v>
      </c>
      <c r="O117" s="180" t="s">
        <v>2393</v>
      </c>
      <c r="P117" s="15"/>
      <c r="V117" t="s">
        <v>1141</v>
      </c>
    </row>
    <row r="118" spans="1:22">
      <c r="A118" s="143" t="s">
        <v>1267</v>
      </c>
      <c r="J118" s="15" t="s">
        <v>245</v>
      </c>
      <c r="K118" s="2" t="s">
        <v>1736</v>
      </c>
      <c r="L118" t="s">
        <v>245</v>
      </c>
      <c r="M118" t="s">
        <v>1041</v>
      </c>
      <c r="N118" t="s">
        <v>245</v>
      </c>
      <c r="O118" s="2" t="s">
        <v>1621</v>
      </c>
      <c r="P118" s="15"/>
      <c r="V118" t="s">
        <v>1141</v>
      </c>
    </row>
    <row r="119" spans="1:22">
      <c r="A119" s="144" t="s">
        <v>1078</v>
      </c>
      <c r="J119" s="15" t="s">
        <v>245</v>
      </c>
      <c r="K119" s="170" t="s">
        <v>2132</v>
      </c>
      <c r="L119" s="261" t="s">
        <v>245</v>
      </c>
      <c r="M119" s="197" t="s">
        <v>2493</v>
      </c>
      <c r="N119" t="s">
        <v>245</v>
      </c>
      <c r="O119" t="s">
        <v>1366</v>
      </c>
      <c r="P119" s="15"/>
      <c r="V119" t="s">
        <v>1141</v>
      </c>
    </row>
    <row r="120" spans="1:22">
      <c r="J120" s="15" t="s">
        <v>245</v>
      </c>
      <c r="K120" t="s">
        <v>1160</v>
      </c>
      <c r="L120" t="s">
        <v>245</v>
      </c>
      <c r="N120" t="s">
        <v>245</v>
      </c>
      <c r="P120" s="15"/>
      <c r="Q120" s="15"/>
      <c r="R120" s="15"/>
      <c r="S120" s="15"/>
      <c r="T120" s="15"/>
      <c r="U120" s="15"/>
      <c r="V120" t="s">
        <v>1141</v>
      </c>
    </row>
    <row r="121" spans="1:22">
      <c r="J121" s="15" t="s">
        <v>245</v>
      </c>
      <c r="K121" t="s">
        <v>1161</v>
      </c>
      <c r="L121" t="s">
        <v>1197</v>
      </c>
      <c r="M121" s="4" t="s">
        <v>3911</v>
      </c>
      <c r="N121" t="s">
        <v>1197</v>
      </c>
      <c r="O121" s="2" t="s">
        <v>1390</v>
      </c>
      <c r="P121" t="s">
        <v>1197</v>
      </c>
      <c r="Q121" s="82" t="s">
        <v>1391</v>
      </c>
      <c r="V121" t="s">
        <v>1141</v>
      </c>
    </row>
    <row r="122" spans="1:22">
      <c r="A122" s="132" t="s">
        <v>1079</v>
      </c>
      <c r="J122" s="15" t="s">
        <v>245</v>
      </c>
      <c r="K122" s="197" t="s">
        <v>2493</v>
      </c>
      <c r="L122" t="s">
        <v>245</v>
      </c>
      <c r="M122" t="s">
        <v>2474</v>
      </c>
      <c r="N122" t="s">
        <v>245</v>
      </c>
      <c r="O122" s="26" t="s">
        <v>1985</v>
      </c>
      <c r="P122" t="s">
        <v>245</v>
      </c>
      <c r="Q122" s="2" t="s">
        <v>1781</v>
      </c>
      <c r="V122" t="s">
        <v>1141</v>
      </c>
    </row>
    <row r="123" spans="1:22">
      <c r="A123" s="233" t="s">
        <v>2490</v>
      </c>
      <c r="J123" s="15" t="s">
        <v>245</v>
      </c>
      <c r="K123" s="2" t="s">
        <v>1283</v>
      </c>
      <c r="L123" t="s">
        <v>245</v>
      </c>
      <c r="M123" t="s">
        <v>496</v>
      </c>
      <c r="N123" t="s">
        <v>245</v>
      </c>
      <c r="O123" s="78" t="s">
        <v>110</v>
      </c>
      <c r="P123" t="s">
        <v>245</v>
      </c>
      <c r="Q123" s="153" t="s">
        <v>1633</v>
      </c>
      <c r="V123" t="s">
        <v>1141</v>
      </c>
    </row>
    <row r="124" spans="1:22">
      <c r="A124" s="130" t="s">
        <v>122</v>
      </c>
      <c r="J124" s="15"/>
      <c r="K124" s="15"/>
      <c r="L124" s="15" t="s">
        <v>245</v>
      </c>
      <c r="M124" s="2" t="s">
        <v>995</v>
      </c>
      <c r="N124" t="s">
        <v>245</v>
      </c>
      <c r="O124" t="s">
        <v>1313</v>
      </c>
      <c r="P124" t="s">
        <v>245</v>
      </c>
      <c r="Q124" s="153" t="s">
        <v>1389</v>
      </c>
      <c r="V124" t="s">
        <v>1141</v>
      </c>
    </row>
    <row r="125" spans="1:22">
      <c r="A125" s="145" t="s">
        <v>123</v>
      </c>
      <c r="K125" s="197"/>
      <c r="L125" s="15" t="s">
        <v>245</v>
      </c>
      <c r="M125" t="s">
        <v>1019</v>
      </c>
      <c r="N125" t="s">
        <v>245</v>
      </c>
      <c r="O125" t="s">
        <v>1020</v>
      </c>
      <c r="P125" t="s">
        <v>245</v>
      </c>
      <c r="Q125" s="180" t="s">
        <v>2327</v>
      </c>
      <c r="V125" t="s">
        <v>1141</v>
      </c>
    </row>
    <row r="126" spans="1:22">
      <c r="A126" s="131" t="s">
        <v>124</v>
      </c>
      <c r="K126" s="197"/>
      <c r="L126" s="15" t="s">
        <v>245</v>
      </c>
      <c r="M126" s="2" t="s">
        <v>495</v>
      </c>
      <c r="N126" t="s">
        <v>245</v>
      </c>
      <c r="O126" s="2" t="s">
        <v>1506</v>
      </c>
      <c r="P126" t="s">
        <v>245</v>
      </c>
      <c r="Q126" s="234" t="s">
        <v>3253</v>
      </c>
      <c r="V126" t="s">
        <v>1141</v>
      </c>
    </row>
    <row r="127" spans="1:22">
      <c r="A127" s="146" t="s">
        <v>1266</v>
      </c>
      <c r="K127" s="197"/>
      <c r="L127" s="15" t="s">
        <v>245</v>
      </c>
      <c r="M127" s="26" t="s">
        <v>2464</v>
      </c>
      <c r="P127" t="s">
        <v>245</v>
      </c>
      <c r="Q127" s="234" t="s">
        <v>3252</v>
      </c>
      <c r="V127" t="s">
        <v>1141</v>
      </c>
    </row>
    <row r="128" spans="1:22">
      <c r="A128" s="5" t="s">
        <v>3228</v>
      </c>
      <c r="K128" s="197"/>
      <c r="L128" s="15" t="s">
        <v>245</v>
      </c>
      <c r="M128" t="s">
        <v>724</v>
      </c>
      <c r="P128" t="s">
        <v>245</v>
      </c>
      <c r="Q128" s="234" t="s">
        <v>1436</v>
      </c>
      <c r="V128" t="s">
        <v>1141</v>
      </c>
    </row>
    <row r="129" spans="1:22">
      <c r="K129" s="197"/>
      <c r="L129" s="15" t="s">
        <v>245</v>
      </c>
      <c r="M129" t="s">
        <v>725</v>
      </c>
      <c r="V129" t="s">
        <v>1141</v>
      </c>
    </row>
    <row r="130" spans="1:22">
      <c r="A130" s="5" t="s">
        <v>3608</v>
      </c>
      <c r="K130" s="197"/>
      <c r="L130" s="15" t="s">
        <v>245</v>
      </c>
      <c r="P130" s="37" t="s">
        <v>1128</v>
      </c>
      <c r="Q130" s="15"/>
      <c r="R130" s="15"/>
      <c r="S130" s="15"/>
      <c r="T130" s="15"/>
      <c r="U130" s="15"/>
      <c r="V130" t="s">
        <v>1141</v>
      </c>
    </row>
    <row r="131" spans="1:22">
      <c r="K131" s="197"/>
      <c r="L131" t="s">
        <v>1197</v>
      </c>
      <c r="M131" t="s">
        <v>1649</v>
      </c>
      <c r="P131" s="15" t="s">
        <v>1197</v>
      </c>
      <c r="Q131" t="s">
        <v>3293</v>
      </c>
      <c r="V131" t="s">
        <v>1141</v>
      </c>
    </row>
    <row r="132" spans="1:22">
      <c r="A132" s="5" t="s">
        <v>3618</v>
      </c>
      <c r="K132" s="197"/>
      <c r="L132" s="15" t="s">
        <v>245</v>
      </c>
      <c r="M132" t="s">
        <v>551</v>
      </c>
      <c r="P132" s="15" t="s">
        <v>245</v>
      </c>
      <c r="Q132" s="180" t="s">
        <v>3294</v>
      </c>
      <c r="V132" t="s">
        <v>1141</v>
      </c>
    </row>
    <row r="133" spans="1:22">
      <c r="K133" s="197"/>
      <c r="L133" s="15" t="s">
        <v>245</v>
      </c>
      <c r="M133" t="s">
        <v>1555</v>
      </c>
      <c r="P133" s="15" t="s">
        <v>245</v>
      </c>
      <c r="Q133" s="180" t="s">
        <v>3424</v>
      </c>
      <c r="V133" t="s">
        <v>1141</v>
      </c>
    </row>
    <row r="134" spans="1:22">
      <c r="K134" s="197"/>
      <c r="L134" s="15" t="s">
        <v>245</v>
      </c>
      <c r="M134" s="193" t="s">
        <v>2696</v>
      </c>
      <c r="P134" s="15" t="s">
        <v>245</v>
      </c>
      <c r="Q134" s="180" t="s">
        <v>3425</v>
      </c>
      <c r="V134" t="s">
        <v>1141</v>
      </c>
    </row>
    <row r="135" spans="1:22">
      <c r="K135" s="197"/>
      <c r="L135" s="15"/>
      <c r="M135" s="15"/>
      <c r="N135" s="15"/>
      <c r="O135" s="15"/>
      <c r="P135" s="15" t="s">
        <v>245</v>
      </c>
      <c r="Q135" s="180" t="s">
        <v>3426</v>
      </c>
      <c r="V135" t="s">
        <v>1141</v>
      </c>
    </row>
    <row r="136" spans="1:22">
      <c r="K136" s="197"/>
      <c r="L136" s="1"/>
      <c r="P136" s="15" t="s">
        <v>245</v>
      </c>
      <c r="Q136" t="s">
        <v>3427</v>
      </c>
      <c r="V136" t="s">
        <v>1141</v>
      </c>
    </row>
    <row r="137" spans="1:22">
      <c r="K137" s="197"/>
      <c r="L137" s="1"/>
      <c r="P137" s="15" t="s">
        <v>245</v>
      </c>
      <c r="Q137" s="180" t="s">
        <v>3428</v>
      </c>
      <c r="V137" t="s">
        <v>1141</v>
      </c>
    </row>
    <row r="138" spans="1:22">
      <c r="K138" s="197"/>
      <c r="L138" s="1"/>
      <c r="P138" s="15" t="s">
        <v>245</v>
      </c>
      <c r="Q138" s="234" t="s">
        <v>3429</v>
      </c>
      <c r="V138" t="s">
        <v>1141</v>
      </c>
    </row>
    <row r="139" spans="1:22">
      <c r="K139" s="197"/>
      <c r="L139" s="1"/>
      <c r="P139" s="15" t="s">
        <v>245</v>
      </c>
      <c r="Q139" s="15"/>
      <c r="R139" s="15"/>
      <c r="S139" s="15"/>
      <c r="T139" s="15"/>
      <c r="U139" s="15"/>
      <c r="V139" t="s">
        <v>1141</v>
      </c>
    </row>
    <row r="140" spans="1:22">
      <c r="K140" s="197"/>
      <c r="L140" s="1"/>
      <c r="P140" s="261" t="s">
        <v>1197</v>
      </c>
      <c r="Q140" s="276" t="s">
        <v>3885</v>
      </c>
      <c r="V140" t="s">
        <v>1141</v>
      </c>
    </row>
    <row r="141" spans="1:22">
      <c r="K141" s="197"/>
      <c r="L141" s="1"/>
      <c r="P141" s="261" t="s">
        <v>245</v>
      </c>
      <c r="Q141" s="271" t="s">
        <v>3886</v>
      </c>
      <c r="V141" t="s">
        <v>1141</v>
      </c>
    </row>
    <row r="142" spans="1:22">
      <c r="D142" t="s">
        <v>484</v>
      </c>
      <c r="V142" t="s">
        <v>1141</v>
      </c>
    </row>
    <row r="143" spans="1:22">
      <c r="D143" s="3" t="s">
        <v>2459</v>
      </c>
      <c r="V143" t="s">
        <v>1141</v>
      </c>
    </row>
    <row r="144" spans="1:22">
      <c r="D144" t="s">
        <v>1197</v>
      </c>
      <c r="E144" t="s">
        <v>679</v>
      </c>
      <c r="F144" t="s">
        <v>1197</v>
      </c>
      <c r="G144" t="s">
        <v>392</v>
      </c>
      <c r="V144" t="s">
        <v>1141</v>
      </c>
    </row>
    <row r="145" spans="1:22">
      <c r="D145" s="1">
        <v>1</v>
      </c>
      <c r="E145" t="s">
        <v>194</v>
      </c>
      <c r="F145" s="1">
        <v>1</v>
      </c>
      <c r="G145" s="41" t="s">
        <v>164</v>
      </c>
      <c r="V145" t="s">
        <v>1141</v>
      </c>
    </row>
    <row r="146" spans="1:22">
      <c r="D146" t="s">
        <v>245</v>
      </c>
      <c r="E146" s="113" t="s">
        <v>1673</v>
      </c>
      <c r="F146" t="s">
        <v>245</v>
      </c>
      <c r="G146" s="41" t="s">
        <v>661</v>
      </c>
      <c r="V146" t="s">
        <v>1141</v>
      </c>
    </row>
    <row r="147" spans="1:22">
      <c r="D147" t="s">
        <v>245</v>
      </c>
      <c r="E147" t="s">
        <v>479</v>
      </c>
      <c r="F147" t="s">
        <v>245</v>
      </c>
      <c r="G147" s="41" t="s">
        <v>1172</v>
      </c>
      <c r="V147" t="s">
        <v>1141</v>
      </c>
    </row>
    <row r="148" spans="1:22">
      <c r="A148" s="121" t="s">
        <v>919</v>
      </c>
      <c r="D148" s="1">
        <v>1</v>
      </c>
      <c r="E148" t="s">
        <v>708</v>
      </c>
      <c r="F148" t="s">
        <v>245</v>
      </c>
      <c r="G148" s="42" t="s">
        <v>1731</v>
      </c>
      <c r="V148" t="s">
        <v>1141</v>
      </c>
    </row>
    <row r="149" spans="1:22">
      <c r="A149" s="122" t="s">
        <v>920</v>
      </c>
      <c r="D149" t="s">
        <v>245</v>
      </c>
      <c r="E149" s="41" t="s">
        <v>195</v>
      </c>
      <c r="V149" t="s">
        <v>1141</v>
      </c>
    </row>
    <row r="150" spans="1:22">
      <c r="A150" s="121" t="s">
        <v>1071</v>
      </c>
      <c r="D150" t="s">
        <v>413</v>
      </c>
      <c r="V150" t="s">
        <v>1141</v>
      </c>
    </row>
    <row r="151" spans="1:22">
      <c r="D151" t="s">
        <v>1197</v>
      </c>
      <c r="E151" s="2" t="s">
        <v>1319</v>
      </c>
      <c r="F151" t="s">
        <v>1197</v>
      </c>
      <c r="G151" t="s">
        <v>629</v>
      </c>
      <c r="V151" t="s">
        <v>1141</v>
      </c>
    </row>
    <row r="152" spans="1:22">
      <c r="D152" s="1">
        <v>1</v>
      </c>
      <c r="E152" s="217" t="s">
        <v>3025</v>
      </c>
      <c r="F152" s="1">
        <v>1</v>
      </c>
      <c r="G152" s="2" t="s">
        <v>517</v>
      </c>
      <c r="V152" t="s">
        <v>1141</v>
      </c>
    </row>
    <row r="153" spans="1:22">
      <c r="D153" t="s">
        <v>245</v>
      </c>
      <c r="E153" s="170" t="s">
        <v>3024</v>
      </c>
      <c r="F153" s="1"/>
      <c r="G153" s="2"/>
      <c r="V153" t="s">
        <v>1141</v>
      </c>
    </row>
    <row r="154" spans="1:22">
      <c r="D154" t="s">
        <v>245</v>
      </c>
      <c r="E154" s="113" t="s">
        <v>1673</v>
      </c>
      <c r="F154" t="s">
        <v>245</v>
      </c>
      <c r="G154" t="s">
        <v>630</v>
      </c>
      <c r="V154" t="s">
        <v>1141</v>
      </c>
    </row>
    <row r="155" spans="1:22">
      <c r="D155" t="s">
        <v>245</v>
      </c>
      <c r="E155" s="32" t="s">
        <v>1450</v>
      </c>
      <c r="F155" t="s">
        <v>413</v>
      </c>
      <c r="V155" t="s">
        <v>1141</v>
      </c>
    </row>
    <row r="156" spans="1:22">
      <c r="D156" t="s">
        <v>245</v>
      </c>
      <c r="E156" t="s">
        <v>1440</v>
      </c>
      <c r="F156" t="s">
        <v>1197</v>
      </c>
      <c r="G156" t="s">
        <v>440</v>
      </c>
      <c r="H156" t="s">
        <v>1197</v>
      </c>
      <c r="I156" s="2" t="s">
        <v>1451</v>
      </c>
      <c r="V156" t="s">
        <v>1141</v>
      </c>
    </row>
    <row r="157" spans="1:22">
      <c r="D157" s="1">
        <v>1</v>
      </c>
      <c r="E157" t="s">
        <v>1170</v>
      </c>
      <c r="F157" s="1">
        <v>1</v>
      </c>
      <c r="G157" t="s">
        <v>1355</v>
      </c>
      <c r="H157" s="1">
        <v>1</v>
      </c>
      <c r="I157" s="26" t="s">
        <v>1958</v>
      </c>
      <c r="V157" t="s">
        <v>1141</v>
      </c>
    </row>
    <row r="158" spans="1:22">
      <c r="D158" t="s">
        <v>245</v>
      </c>
      <c r="E158" t="s">
        <v>1537</v>
      </c>
      <c r="F158" t="s">
        <v>245</v>
      </c>
      <c r="G158" s="2" t="s">
        <v>1441</v>
      </c>
      <c r="H158" t="s">
        <v>245</v>
      </c>
      <c r="I158" t="s">
        <v>630</v>
      </c>
      <c r="V158" t="s">
        <v>1141</v>
      </c>
    </row>
    <row r="159" spans="1:22">
      <c r="D159" t="s">
        <v>484</v>
      </c>
      <c r="V159" t="s">
        <v>1141</v>
      </c>
    </row>
    <row r="160" spans="1:22">
      <c r="D160" s="28" t="s">
        <v>649</v>
      </c>
      <c r="G160" s="26" t="s">
        <v>3067</v>
      </c>
      <c r="H160" t="s">
        <v>1197</v>
      </c>
      <c r="I160" s="203" t="s">
        <v>2865</v>
      </c>
      <c r="J160" s="37" t="s">
        <v>1246</v>
      </c>
      <c r="K160" s="15"/>
      <c r="L160" s="15"/>
      <c r="P160" s="22" t="s">
        <v>2772</v>
      </c>
      <c r="Q160" s="15"/>
      <c r="R160" s="15"/>
      <c r="V160" t="s">
        <v>1141</v>
      </c>
    </row>
    <row r="161" spans="6:22">
      <c r="G161" s="2" t="s">
        <v>83</v>
      </c>
      <c r="H161" s="1">
        <v>1</v>
      </c>
      <c r="I161" s="203" t="s">
        <v>2866</v>
      </c>
      <c r="J161" s="15" t="s">
        <v>1197</v>
      </c>
      <c r="K161" s="108" t="s">
        <v>1251</v>
      </c>
      <c r="L161" s="15"/>
      <c r="P161" s="15" t="s">
        <v>1197</v>
      </c>
      <c r="Q161" s="193" t="s">
        <v>2768</v>
      </c>
      <c r="R161" s="15"/>
      <c r="V161" t="s">
        <v>1141</v>
      </c>
    </row>
    <row r="162" spans="6:22">
      <c r="G162" t="s">
        <v>84</v>
      </c>
      <c r="H162" t="s">
        <v>245</v>
      </c>
      <c r="J162" s="15" t="s">
        <v>245</v>
      </c>
      <c r="K162" s="108" t="s">
        <v>3015</v>
      </c>
      <c r="L162" s="15"/>
      <c r="P162" s="15" t="s">
        <v>245</v>
      </c>
      <c r="Q162" s="203" t="s">
        <v>2769</v>
      </c>
      <c r="R162" s="15"/>
      <c r="V162" t="s">
        <v>1141</v>
      </c>
    </row>
    <row r="163" spans="6:22">
      <c r="G163" t="s">
        <v>85</v>
      </c>
      <c r="H163" t="s">
        <v>1197</v>
      </c>
      <c r="I163" s="224" t="s">
        <v>51</v>
      </c>
      <c r="J163" s="15" t="s">
        <v>245</v>
      </c>
      <c r="K163" t="s">
        <v>1247</v>
      </c>
      <c r="L163" s="15"/>
      <c r="P163" s="15" t="s">
        <v>245</v>
      </c>
      <c r="Q163" s="193" t="s">
        <v>2770</v>
      </c>
      <c r="R163" s="15"/>
      <c r="V163" t="s">
        <v>1141</v>
      </c>
    </row>
    <row r="164" spans="6:22">
      <c r="G164" t="s">
        <v>639</v>
      </c>
      <c r="H164" s="1">
        <v>1</v>
      </c>
      <c r="I164" s="224" t="s">
        <v>3069</v>
      </c>
      <c r="J164" s="15" t="s">
        <v>245</v>
      </c>
      <c r="K164" s="31" t="s">
        <v>1248</v>
      </c>
      <c r="L164" s="15"/>
      <c r="P164" s="15" t="s">
        <v>245</v>
      </c>
      <c r="Q164" s="193" t="s">
        <v>2771</v>
      </c>
      <c r="R164" s="15"/>
      <c r="V164" t="s">
        <v>1141</v>
      </c>
    </row>
    <row r="165" spans="6:22">
      <c r="G165" t="s">
        <v>1494</v>
      </c>
      <c r="H165" t="s">
        <v>245</v>
      </c>
      <c r="J165" s="15" t="s">
        <v>245</v>
      </c>
      <c r="K165" s="149" t="s">
        <v>1249</v>
      </c>
      <c r="L165" s="15"/>
      <c r="P165" s="15"/>
      <c r="Q165" s="15"/>
      <c r="R165" s="15"/>
      <c r="V165" t="s">
        <v>1141</v>
      </c>
    </row>
    <row r="166" spans="6:22">
      <c r="G166" s="26" t="s">
        <v>3068</v>
      </c>
      <c r="H166" t="s">
        <v>1197</v>
      </c>
      <c r="I166" s="224" t="s">
        <v>2190</v>
      </c>
      <c r="J166" s="15" t="s">
        <v>245</v>
      </c>
      <c r="K166" s="92" t="s">
        <v>1250</v>
      </c>
      <c r="L166" s="15"/>
      <c r="V166" t="s">
        <v>1141</v>
      </c>
    </row>
    <row r="167" spans="6:22">
      <c r="H167" s="1">
        <v>1</v>
      </c>
      <c r="I167" s="224" t="s">
        <v>3070</v>
      </c>
      <c r="J167" s="15"/>
      <c r="K167" s="15"/>
      <c r="L167" s="15"/>
      <c r="V167" t="s">
        <v>1141</v>
      </c>
    </row>
    <row r="168" spans="6:22">
      <c r="H168" t="s">
        <v>245</v>
      </c>
      <c r="J168" t="s">
        <v>1197</v>
      </c>
      <c r="K168" s="180" t="s">
        <v>174</v>
      </c>
      <c r="V168" t="s">
        <v>1141</v>
      </c>
    </row>
    <row r="169" spans="6:22">
      <c r="H169" t="s">
        <v>1197</v>
      </c>
      <c r="I169" t="s">
        <v>82</v>
      </c>
      <c r="J169" s="1">
        <v>1</v>
      </c>
      <c r="K169" s="217" t="s">
        <v>3013</v>
      </c>
      <c r="N169" t="s">
        <v>1197</v>
      </c>
      <c r="O169" s="153" t="s">
        <v>1060</v>
      </c>
      <c r="P169" t="s">
        <v>1197</v>
      </c>
      <c r="Q169" s="224" t="s">
        <v>3039</v>
      </c>
      <c r="V169" t="s">
        <v>1141</v>
      </c>
    </row>
    <row r="170" spans="6:22">
      <c r="H170" s="1">
        <v>1</v>
      </c>
      <c r="I170" s="266" t="s">
        <v>3743</v>
      </c>
      <c r="J170" t="s">
        <v>245</v>
      </c>
      <c r="N170" s="1">
        <v>1</v>
      </c>
      <c r="O170" s="153" t="s">
        <v>147</v>
      </c>
      <c r="P170" s="1">
        <v>1</v>
      </c>
      <c r="Q170" s="224" t="s">
        <v>3071</v>
      </c>
      <c r="V170" t="s">
        <v>1141</v>
      </c>
    </row>
    <row r="171" spans="6:22">
      <c r="H171" t="s">
        <v>245</v>
      </c>
      <c r="J171" t="s">
        <v>1197</v>
      </c>
      <c r="K171" s="203" t="s">
        <v>2810</v>
      </c>
      <c r="N171" t="s">
        <v>245</v>
      </c>
      <c r="O171" s="153" t="s">
        <v>901</v>
      </c>
      <c r="P171" s="20" t="s">
        <v>245</v>
      </c>
      <c r="Q171" s="224" t="s">
        <v>3040</v>
      </c>
      <c r="V171" t="s">
        <v>1141</v>
      </c>
    </row>
    <row r="172" spans="6:22">
      <c r="H172" t="s">
        <v>1197</v>
      </c>
      <c r="I172" s="180" t="s">
        <v>2461</v>
      </c>
      <c r="J172" s="1">
        <v>1</v>
      </c>
      <c r="K172" s="266" t="s">
        <v>3741</v>
      </c>
      <c r="N172" t="s">
        <v>245</v>
      </c>
      <c r="O172" s="153" t="s">
        <v>2767</v>
      </c>
      <c r="P172" s="20" t="s">
        <v>245</v>
      </c>
      <c r="Q172" s="224" t="s">
        <v>3099</v>
      </c>
      <c r="V172" t="s">
        <v>1141</v>
      </c>
    </row>
    <row r="173" spans="6:22">
      <c r="H173" s="1">
        <v>1</v>
      </c>
      <c r="I173" s="266" t="s">
        <v>3746</v>
      </c>
      <c r="J173" t="s">
        <v>245</v>
      </c>
      <c r="V173" t="s">
        <v>1141</v>
      </c>
    </row>
    <row r="174" spans="6:22">
      <c r="H174" t="s">
        <v>245</v>
      </c>
      <c r="I174" s="217" t="s">
        <v>3014</v>
      </c>
      <c r="J174" t="s">
        <v>1197</v>
      </c>
      <c r="K174" s="180" t="s">
        <v>2463</v>
      </c>
      <c r="V174" t="s">
        <v>1141</v>
      </c>
    </row>
    <row r="175" spans="6:22">
      <c r="H175" s="261" t="s">
        <v>245</v>
      </c>
      <c r="J175" s="1">
        <v>1</v>
      </c>
      <c r="K175" s="266" t="s">
        <v>3742</v>
      </c>
      <c r="R175" s="261" t="s">
        <v>1197</v>
      </c>
      <c r="S175" s="266" t="s">
        <v>1439</v>
      </c>
      <c r="V175" t="s">
        <v>1141</v>
      </c>
    </row>
    <row r="176" spans="6:22">
      <c r="F176" t="s">
        <v>1197</v>
      </c>
      <c r="G176" s="167" t="s">
        <v>1956</v>
      </c>
      <c r="H176" t="s">
        <v>1197</v>
      </c>
      <c r="I176" s="224" t="s">
        <v>3062</v>
      </c>
      <c r="R176" s="263">
        <v>1</v>
      </c>
      <c r="S176" s="266" t="s">
        <v>3721</v>
      </c>
      <c r="V176" t="s">
        <v>1141</v>
      </c>
    </row>
    <row r="177" spans="4:22">
      <c r="F177" s="1">
        <v>1</v>
      </c>
      <c r="G177" s="224" t="s">
        <v>3065</v>
      </c>
      <c r="H177" s="1">
        <v>1</v>
      </c>
      <c r="I177" s="270" t="s">
        <v>3739</v>
      </c>
      <c r="R177" s="20" t="s">
        <v>245</v>
      </c>
      <c r="S177" s="266" t="s">
        <v>3723</v>
      </c>
      <c r="V177" t="s">
        <v>1141</v>
      </c>
    </row>
    <row r="178" spans="4:22">
      <c r="F178" t="s">
        <v>245</v>
      </c>
      <c r="G178" s="224" t="s">
        <v>3066</v>
      </c>
      <c r="H178" t="s">
        <v>245</v>
      </c>
      <c r="I178" s="42" t="s">
        <v>1038</v>
      </c>
      <c r="R178" s="20" t="s">
        <v>245</v>
      </c>
      <c r="S178" s="266" t="s">
        <v>3722</v>
      </c>
      <c r="V178" t="s">
        <v>1141</v>
      </c>
    </row>
    <row r="179" spans="4:22">
      <c r="F179" t="s">
        <v>245</v>
      </c>
      <c r="G179" s="85" t="s">
        <v>1208</v>
      </c>
      <c r="H179" t="s">
        <v>245</v>
      </c>
      <c r="I179" s="58" t="s">
        <v>1039</v>
      </c>
      <c r="V179" t="s">
        <v>1141</v>
      </c>
    </row>
    <row r="180" spans="4:22">
      <c r="F180" s="1">
        <v>1</v>
      </c>
      <c r="G180" s="266" t="s">
        <v>3745</v>
      </c>
      <c r="H180" t="s">
        <v>245</v>
      </c>
      <c r="I180" s="40" t="s">
        <v>1003</v>
      </c>
      <c r="V180" t="s">
        <v>1141</v>
      </c>
    </row>
    <row r="181" spans="4:22">
      <c r="F181" t="s">
        <v>245</v>
      </c>
      <c r="G181" s="113" t="s">
        <v>578</v>
      </c>
      <c r="H181" t="s">
        <v>245</v>
      </c>
      <c r="V181" t="s">
        <v>1141</v>
      </c>
    </row>
    <row r="182" spans="4:22">
      <c r="F182" t="s">
        <v>245</v>
      </c>
      <c r="G182" s="113" t="s">
        <v>2455</v>
      </c>
      <c r="H182" s="261" t="s">
        <v>1197</v>
      </c>
      <c r="I182" s="266" t="s">
        <v>3748</v>
      </c>
      <c r="V182" t="s">
        <v>1141</v>
      </c>
    </row>
    <row r="183" spans="4:22">
      <c r="H183" s="263">
        <v>1</v>
      </c>
      <c r="I183" s="266" t="s">
        <v>3749</v>
      </c>
      <c r="V183" t="s">
        <v>1141</v>
      </c>
    </row>
    <row r="184" spans="4:22">
      <c r="D184" t="s">
        <v>1197</v>
      </c>
      <c r="E184" t="s">
        <v>1929</v>
      </c>
      <c r="F184" t="s">
        <v>1197</v>
      </c>
      <c r="G184" s="28" t="s">
        <v>1104</v>
      </c>
      <c r="H184" s="261" t="s">
        <v>245</v>
      </c>
      <c r="V184" t="s">
        <v>1141</v>
      </c>
    </row>
    <row r="185" spans="4:22">
      <c r="D185" s="1">
        <v>1</v>
      </c>
      <c r="E185" t="s">
        <v>88</v>
      </c>
      <c r="F185" t="s">
        <v>245</v>
      </c>
      <c r="G185" t="s">
        <v>659</v>
      </c>
      <c r="H185" t="s">
        <v>1197</v>
      </c>
      <c r="I185" s="170" t="s">
        <v>2109</v>
      </c>
      <c r="V185" t="s">
        <v>1141</v>
      </c>
    </row>
    <row r="186" spans="4:22">
      <c r="D186" t="s">
        <v>245</v>
      </c>
      <c r="E186" t="s">
        <v>265</v>
      </c>
      <c r="F186" t="s">
        <v>245</v>
      </c>
      <c r="G186" s="2" t="s">
        <v>650</v>
      </c>
      <c r="H186" s="1">
        <v>1</v>
      </c>
      <c r="I186" s="176" t="s">
        <v>4063</v>
      </c>
      <c r="O186" s="234"/>
      <c r="V186" t="s">
        <v>1141</v>
      </c>
    </row>
    <row r="187" spans="4:22">
      <c r="D187" s="1">
        <v>1</v>
      </c>
      <c r="E187" s="41" t="s">
        <v>172</v>
      </c>
      <c r="G187" s="2"/>
      <c r="H187" s="263">
        <v>1</v>
      </c>
      <c r="I187" s="174" t="s">
        <v>4064</v>
      </c>
      <c r="V187" t="s">
        <v>1141</v>
      </c>
    </row>
    <row r="188" spans="4:22">
      <c r="D188" t="s">
        <v>245</v>
      </c>
      <c r="E188" t="s">
        <v>480</v>
      </c>
      <c r="F188" t="s">
        <v>1197</v>
      </c>
      <c r="G188" s="165" t="s">
        <v>1036</v>
      </c>
      <c r="H188" s="261" t="s">
        <v>245</v>
      </c>
      <c r="I188" s="197" t="s">
        <v>2493</v>
      </c>
      <c r="V188" t="s">
        <v>1141</v>
      </c>
    </row>
    <row r="189" spans="4:22">
      <c r="D189" t="s">
        <v>245</v>
      </c>
      <c r="E189" t="s">
        <v>173</v>
      </c>
      <c r="F189" s="1">
        <v>1</v>
      </c>
      <c r="G189" s="161" t="s">
        <v>871</v>
      </c>
      <c r="H189" t="s">
        <v>245</v>
      </c>
      <c r="I189" s="170" t="s">
        <v>2110</v>
      </c>
      <c r="V189" t="s">
        <v>1141</v>
      </c>
    </row>
    <row r="190" spans="4:22">
      <c r="D190" t="s">
        <v>245</v>
      </c>
      <c r="E190" t="s">
        <v>1103</v>
      </c>
      <c r="F190" t="s">
        <v>245</v>
      </c>
      <c r="G190" s="161" t="s">
        <v>1037</v>
      </c>
      <c r="H190" t="s">
        <v>245</v>
      </c>
      <c r="V190" t="s">
        <v>1141</v>
      </c>
    </row>
    <row r="191" spans="4:22">
      <c r="H191" t="s">
        <v>1197</v>
      </c>
      <c r="I191" s="224" t="s">
        <v>3063</v>
      </c>
      <c r="V191" t="s">
        <v>1141</v>
      </c>
    </row>
    <row r="192" spans="4:22">
      <c r="D192" t="s">
        <v>1197</v>
      </c>
      <c r="E192" s="28" t="s">
        <v>2103</v>
      </c>
      <c r="F192" t="s">
        <v>1197</v>
      </c>
      <c r="G192" s="58" t="s">
        <v>102</v>
      </c>
      <c r="H192" s="1">
        <v>1</v>
      </c>
      <c r="I192" s="270" t="s">
        <v>3740</v>
      </c>
      <c r="V192" t="s">
        <v>1141</v>
      </c>
    </row>
    <row r="193" spans="1:22">
      <c r="D193" t="s">
        <v>245</v>
      </c>
      <c r="E193" s="28" t="s">
        <v>2102</v>
      </c>
      <c r="F193" s="1">
        <v>1</v>
      </c>
      <c r="G193" s="58" t="s">
        <v>1010</v>
      </c>
      <c r="H193" t="s">
        <v>245</v>
      </c>
      <c r="J193" s="37" t="s">
        <v>1128</v>
      </c>
      <c r="K193" s="15"/>
      <c r="L193" s="15"/>
      <c r="V193" t="s">
        <v>1141</v>
      </c>
    </row>
    <row r="194" spans="1:22">
      <c r="F194" t="s">
        <v>245</v>
      </c>
      <c r="G194" s="170" t="s">
        <v>2104</v>
      </c>
      <c r="H194" t="s">
        <v>1197</v>
      </c>
      <c r="I194" s="224" t="s">
        <v>3064</v>
      </c>
      <c r="J194" s="15" t="s">
        <v>1197</v>
      </c>
      <c r="K194" s="2" t="s">
        <v>1556</v>
      </c>
      <c r="L194" s="15"/>
      <c r="V194" t="s">
        <v>1141</v>
      </c>
    </row>
    <row r="195" spans="1:22">
      <c r="F195" t="s">
        <v>245</v>
      </c>
      <c r="G195" s="170" t="s">
        <v>2130</v>
      </c>
      <c r="H195" s="1">
        <v>1</v>
      </c>
      <c r="I195" s="270" t="s">
        <v>3744</v>
      </c>
      <c r="J195" s="15" t="s">
        <v>245</v>
      </c>
      <c r="K195" t="s">
        <v>2</v>
      </c>
      <c r="L195" s="15"/>
      <c r="V195" t="s">
        <v>1141</v>
      </c>
    </row>
    <row r="196" spans="1:22">
      <c r="F196" s="22" t="s">
        <v>1945</v>
      </c>
      <c r="G196" s="15"/>
      <c r="H196" t="s">
        <v>245</v>
      </c>
      <c r="I196" s="170" t="s">
        <v>2131</v>
      </c>
      <c r="J196" s="15" t="s">
        <v>245</v>
      </c>
      <c r="L196" s="15"/>
      <c r="V196" t="s">
        <v>1141</v>
      </c>
    </row>
    <row r="197" spans="1:22">
      <c r="A197" s="197"/>
      <c r="F197" s="15" t="s">
        <v>1197</v>
      </c>
      <c r="G197" s="203" t="s">
        <v>270</v>
      </c>
      <c r="H197" t="s">
        <v>245</v>
      </c>
      <c r="J197" s="15" t="s">
        <v>1197</v>
      </c>
      <c r="K197" s="2" t="s">
        <v>3</v>
      </c>
      <c r="L197" s="15"/>
      <c r="V197" t="s">
        <v>1141</v>
      </c>
    </row>
    <row r="198" spans="1:22">
      <c r="F198" s="15" t="s">
        <v>245</v>
      </c>
      <c r="G198" s="203" t="s">
        <v>2765</v>
      </c>
      <c r="H198" t="s">
        <v>1197</v>
      </c>
      <c r="I198" s="4" t="s">
        <v>2462</v>
      </c>
      <c r="J198" s="15" t="s">
        <v>245</v>
      </c>
      <c r="K198" t="s">
        <v>4</v>
      </c>
      <c r="L198" s="15"/>
      <c r="V198" t="s">
        <v>1141</v>
      </c>
    </row>
    <row r="199" spans="1:22">
      <c r="F199" s="15" t="s">
        <v>245</v>
      </c>
      <c r="G199" s="203" t="s">
        <v>2766</v>
      </c>
      <c r="H199" s="1">
        <v>1</v>
      </c>
      <c r="I199" t="s">
        <v>1109</v>
      </c>
      <c r="J199" s="15" t="s">
        <v>245</v>
      </c>
      <c r="L199" s="15"/>
      <c r="V199" t="s">
        <v>1141</v>
      </c>
    </row>
    <row r="200" spans="1:22">
      <c r="F200" s="15"/>
      <c r="G200" s="15"/>
      <c r="H200" t="s">
        <v>245</v>
      </c>
      <c r="I200" s="176" t="s">
        <v>2129</v>
      </c>
      <c r="J200" s="15" t="s">
        <v>1197</v>
      </c>
      <c r="K200" s="2" t="s">
        <v>1169</v>
      </c>
      <c r="L200" s="15"/>
      <c r="V200" t="s">
        <v>1141</v>
      </c>
    </row>
    <row r="201" spans="1:22">
      <c r="F201" t="s">
        <v>1197</v>
      </c>
      <c r="G201" s="234" t="s">
        <v>3390</v>
      </c>
      <c r="H201" s="261" t="s">
        <v>245</v>
      </c>
      <c r="I201" s="271" t="s">
        <v>3797</v>
      </c>
      <c r="J201" s="15" t="s">
        <v>245</v>
      </c>
      <c r="K201" s="2" t="s">
        <v>864</v>
      </c>
      <c r="L201" s="15"/>
      <c r="V201" t="s">
        <v>1141</v>
      </c>
    </row>
    <row r="202" spans="1:22">
      <c r="F202" s="1">
        <v>1</v>
      </c>
      <c r="G202" s="234" t="s">
        <v>3391</v>
      </c>
      <c r="H202" s="1">
        <v>1</v>
      </c>
      <c r="I202" s="2" t="s">
        <v>1930</v>
      </c>
      <c r="J202" s="15" t="s">
        <v>245</v>
      </c>
      <c r="K202" s="37" t="s">
        <v>518</v>
      </c>
      <c r="L202" s="15"/>
      <c r="V202" t="s">
        <v>1141</v>
      </c>
    </row>
    <row r="203" spans="1:22">
      <c r="F203" t="s">
        <v>245</v>
      </c>
      <c r="G203" s="234" t="s">
        <v>3392</v>
      </c>
      <c r="H203" t="s">
        <v>245</v>
      </c>
      <c r="I203" t="s">
        <v>1891</v>
      </c>
      <c r="J203" s="15" t="s">
        <v>1197</v>
      </c>
      <c r="K203" s="2" t="s">
        <v>1225</v>
      </c>
      <c r="L203" s="15"/>
      <c r="V203" t="s">
        <v>1141</v>
      </c>
    </row>
    <row r="204" spans="1:22">
      <c r="F204" t="s">
        <v>245</v>
      </c>
      <c r="G204" s="215" t="s">
        <v>266</v>
      </c>
      <c r="H204" t="s">
        <v>245</v>
      </c>
      <c r="I204" s="119" t="s">
        <v>1127</v>
      </c>
      <c r="J204" s="15" t="s">
        <v>245</v>
      </c>
      <c r="K204" s="2" t="s">
        <v>1892</v>
      </c>
      <c r="L204" s="15"/>
      <c r="V204" t="s">
        <v>1141</v>
      </c>
    </row>
    <row r="205" spans="1:22" s="261" customFormat="1">
      <c r="G205" s="215"/>
      <c r="H205" t="s">
        <v>245</v>
      </c>
      <c r="I205" t="s">
        <v>1226</v>
      </c>
      <c r="J205" s="15"/>
      <c r="K205" s="15"/>
      <c r="L205" s="15"/>
      <c r="V205" s="261" t="s">
        <v>1141</v>
      </c>
    </row>
    <row r="206" spans="1:22" s="261" customFormat="1">
      <c r="G206" s="215"/>
      <c r="J206" s="15"/>
      <c r="K206" s="15"/>
      <c r="L206" s="15"/>
      <c r="V206" s="261" t="s">
        <v>1141</v>
      </c>
    </row>
    <row r="207" spans="1:22" s="261" customFormat="1">
      <c r="D207" s="261" t="s">
        <v>1197</v>
      </c>
      <c r="E207" s="269" t="s">
        <v>3750</v>
      </c>
      <c r="F207" s="261" t="s">
        <v>1197</v>
      </c>
      <c r="G207" s="269" t="s">
        <v>3755</v>
      </c>
      <c r="V207" s="261" t="s">
        <v>1141</v>
      </c>
    </row>
    <row r="208" spans="1:22" s="261" customFormat="1">
      <c r="D208" s="261" t="s">
        <v>245</v>
      </c>
      <c r="E208" s="269" t="s">
        <v>3751</v>
      </c>
      <c r="F208" s="261" t="s">
        <v>1197</v>
      </c>
      <c r="G208" s="269" t="s">
        <v>3756</v>
      </c>
      <c r="V208" s="261" t="s">
        <v>1141</v>
      </c>
    </row>
    <row r="209" spans="1:22" s="261" customFormat="1">
      <c r="D209" s="261" t="s">
        <v>245</v>
      </c>
      <c r="E209" s="266" t="s">
        <v>3752</v>
      </c>
      <c r="F209" s="261" t="s">
        <v>1197</v>
      </c>
      <c r="G209" s="269" t="s">
        <v>3757</v>
      </c>
      <c r="V209" s="261" t="s">
        <v>1141</v>
      </c>
    </row>
    <row r="210" spans="1:22" s="261" customFormat="1">
      <c r="D210" s="261" t="s">
        <v>245</v>
      </c>
      <c r="E210" s="269" t="s">
        <v>3753</v>
      </c>
      <c r="F210" s="261" t="s">
        <v>1197</v>
      </c>
      <c r="G210" s="269" t="s">
        <v>3758</v>
      </c>
      <c r="V210" s="261" t="s">
        <v>1141</v>
      </c>
    </row>
    <row r="211" spans="1:22" s="261" customFormat="1">
      <c r="D211" s="261" t="s">
        <v>245</v>
      </c>
      <c r="E211" s="266" t="s">
        <v>3754</v>
      </c>
      <c r="F211" s="261" t="s">
        <v>1197</v>
      </c>
      <c r="G211" s="269" t="s">
        <v>3759</v>
      </c>
      <c r="V211" s="261" t="s">
        <v>1141</v>
      </c>
    </row>
    <row r="212" spans="1:22" s="261" customFormat="1">
      <c r="F212" s="261" t="s">
        <v>1197</v>
      </c>
      <c r="G212" s="269" t="s">
        <v>3760</v>
      </c>
      <c r="V212" s="261" t="s">
        <v>1141</v>
      </c>
    </row>
    <row r="213" spans="1:22" s="261" customFormat="1">
      <c r="F213" s="261" t="s">
        <v>1197</v>
      </c>
      <c r="G213" s="269" t="s">
        <v>3761</v>
      </c>
      <c r="V213" s="261" t="s">
        <v>1141</v>
      </c>
    </row>
    <row r="214" spans="1:22" s="261" customFormat="1">
      <c r="F214" s="261" t="s">
        <v>1197</v>
      </c>
      <c r="G214" s="269" t="s">
        <v>3762</v>
      </c>
      <c r="V214" s="261" t="s">
        <v>1141</v>
      </c>
    </row>
    <row r="215" spans="1:22" s="261" customFormat="1">
      <c r="F215" s="261" t="s">
        <v>1197</v>
      </c>
      <c r="G215" s="269" t="s">
        <v>3763</v>
      </c>
      <c r="V215" s="261" t="s">
        <v>1141</v>
      </c>
    </row>
    <row r="216" spans="1:22">
      <c r="A216" s="166" t="s">
        <v>2694</v>
      </c>
      <c r="V216" t="s">
        <v>1141</v>
      </c>
    </row>
    <row r="217" spans="1:22">
      <c r="D217" s="5" t="s">
        <v>3421</v>
      </c>
      <c r="H217" t="s">
        <v>1197</v>
      </c>
      <c r="I217" s="164" t="s">
        <v>3090</v>
      </c>
      <c r="V217" t="s">
        <v>1141</v>
      </c>
    </row>
    <row r="218" spans="1:22">
      <c r="D218" s="5" t="s">
        <v>2457</v>
      </c>
      <c r="H218" s="1">
        <v>1</v>
      </c>
      <c r="I218" s="224" t="s">
        <v>3091</v>
      </c>
      <c r="V218" t="s">
        <v>1141</v>
      </c>
    </row>
    <row r="219" spans="1:22">
      <c r="A219" t="s">
        <v>484</v>
      </c>
      <c r="V219" t="s">
        <v>1141</v>
      </c>
    </row>
    <row r="220" spans="1:22">
      <c r="D220" s="8" t="s">
        <v>3337</v>
      </c>
      <c r="M220" s="121" t="s">
        <v>1071</v>
      </c>
      <c r="O220" s="121" t="s">
        <v>1071</v>
      </c>
      <c r="R220" t="s">
        <v>1197</v>
      </c>
      <c r="S220" s="224" t="s">
        <v>3229</v>
      </c>
      <c r="V220" t="s">
        <v>1141</v>
      </c>
    </row>
    <row r="221" spans="1:22">
      <c r="F221" t="s">
        <v>1197</v>
      </c>
      <c r="G221" s="58" t="s">
        <v>1024</v>
      </c>
      <c r="L221" s="15"/>
      <c r="M221" s="22" t="s">
        <v>3586</v>
      </c>
      <c r="N221" s="15"/>
      <c r="O221" s="15"/>
      <c r="P221" s="15"/>
      <c r="R221" s="1">
        <v>1</v>
      </c>
      <c r="S221" s="224" t="s">
        <v>3232</v>
      </c>
      <c r="V221" t="s">
        <v>1141</v>
      </c>
    </row>
    <row r="222" spans="1:22">
      <c r="B222" t="s">
        <v>1197</v>
      </c>
      <c r="C222" s="58" t="s">
        <v>348</v>
      </c>
      <c r="D222" t="s">
        <v>1197</v>
      </c>
      <c r="E222" s="189" t="s">
        <v>2454</v>
      </c>
      <c r="F222" s="1">
        <v>1</v>
      </c>
      <c r="G222" s="58" t="s">
        <v>823</v>
      </c>
      <c r="J222" t="s">
        <v>1197</v>
      </c>
      <c r="K222" s="193" t="s">
        <v>2712</v>
      </c>
      <c r="L222" s="14" t="s">
        <v>1197</v>
      </c>
      <c r="M222" t="s">
        <v>2680</v>
      </c>
      <c r="N222" t="s">
        <v>1197</v>
      </c>
      <c r="O222" s="20" t="s">
        <v>1542</v>
      </c>
      <c r="P222" s="15"/>
      <c r="R222" t="s">
        <v>245</v>
      </c>
      <c r="S222" s="224" t="s">
        <v>3233</v>
      </c>
      <c r="V222" t="s">
        <v>1141</v>
      </c>
    </row>
    <row r="223" spans="1:22">
      <c r="B223" s="1">
        <v>1</v>
      </c>
      <c r="C223" s="58" t="s">
        <v>1925</v>
      </c>
      <c r="D223" s="1">
        <v>1</v>
      </c>
      <c r="E223" s="193" t="s">
        <v>2658</v>
      </c>
      <c r="F223" t="s">
        <v>245</v>
      </c>
      <c r="G223" s="58"/>
      <c r="J223" s="1">
        <v>1</v>
      </c>
      <c r="K223" s="193" t="s">
        <v>1501</v>
      </c>
      <c r="L223" s="14" t="s">
        <v>245</v>
      </c>
      <c r="M223" s="85" t="s">
        <v>2681</v>
      </c>
      <c r="N223" s="20" t="s">
        <v>245</v>
      </c>
      <c r="O223" s="39" t="s">
        <v>79</v>
      </c>
      <c r="P223" s="15"/>
      <c r="R223" t="s">
        <v>245</v>
      </c>
      <c r="S223" s="224" t="s">
        <v>3234</v>
      </c>
      <c r="V223" t="s">
        <v>1141</v>
      </c>
    </row>
    <row r="224" spans="1:22">
      <c r="B224" t="s">
        <v>245</v>
      </c>
      <c r="C224" s="58" t="s">
        <v>2655</v>
      </c>
      <c r="D224" t="s">
        <v>245</v>
      </c>
      <c r="E224" s="193" t="s">
        <v>2657</v>
      </c>
      <c r="F224" t="s">
        <v>1197</v>
      </c>
      <c r="G224" s="58" t="s">
        <v>1024</v>
      </c>
      <c r="J224" t="s">
        <v>245</v>
      </c>
      <c r="K224" s="193" t="s">
        <v>2713</v>
      </c>
      <c r="L224" s="14" t="s">
        <v>245</v>
      </c>
      <c r="M224" t="s">
        <v>2682</v>
      </c>
      <c r="N224" s="20" t="s">
        <v>245</v>
      </c>
      <c r="O224" s="85" t="s">
        <v>2688</v>
      </c>
      <c r="P224" s="15"/>
      <c r="V224" t="s">
        <v>1141</v>
      </c>
    </row>
    <row r="225" spans="2:22">
      <c r="B225" s="1">
        <v>1</v>
      </c>
      <c r="C225" s="58" t="s">
        <v>1926</v>
      </c>
      <c r="D225" t="s">
        <v>245</v>
      </c>
      <c r="E225" s="58" t="s">
        <v>697</v>
      </c>
      <c r="F225" s="1">
        <v>1</v>
      </c>
      <c r="G225" s="58" t="s">
        <v>924</v>
      </c>
      <c r="J225" s="26" t="s">
        <v>245</v>
      </c>
      <c r="K225" s="193" t="s">
        <v>2714</v>
      </c>
      <c r="L225" s="14" t="s">
        <v>245</v>
      </c>
      <c r="M225" s="111" t="s">
        <v>2683</v>
      </c>
      <c r="N225" s="20" t="s">
        <v>245</v>
      </c>
      <c r="O225" s="202" t="s">
        <v>2697</v>
      </c>
      <c r="P225" s="15"/>
      <c r="V225" t="s">
        <v>1141</v>
      </c>
    </row>
    <row r="226" spans="2:22">
      <c r="B226" t="s">
        <v>245</v>
      </c>
      <c r="C226" s="58" t="s">
        <v>222</v>
      </c>
      <c r="D226" t="s">
        <v>245</v>
      </c>
      <c r="E226" s="58" t="s">
        <v>2656</v>
      </c>
      <c r="F226" t="s">
        <v>245</v>
      </c>
      <c r="G226" s="58" t="s">
        <v>1025</v>
      </c>
      <c r="L226" s="14" t="s">
        <v>245</v>
      </c>
      <c r="M226" s="112" t="s">
        <v>1636</v>
      </c>
      <c r="N226" t="s">
        <v>245</v>
      </c>
      <c r="P226" s="15"/>
      <c r="V226" t="s">
        <v>1141</v>
      </c>
    </row>
    <row r="227" spans="2:22">
      <c r="D227" t="s">
        <v>245</v>
      </c>
      <c r="E227" s="217" t="s">
        <v>2885</v>
      </c>
      <c r="F227" t="s">
        <v>245</v>
      </c>
      <c r="L227" s="14" t="s">
        <v>245</v>
      </c>
      <c r="M227" s="119" t="s">
        <v>2684</v>
      </c>
      <c r="N227" t="s">
        <v>1197</v>
      </c>
      <c r="O227" s="85" t="s">
        <v>1959</v>
      </c>
      <c r="P227" s="15"/>
      <c r="V227" t="s">
        <v>1141</v>
      </c>
    </row>
    <row r="228" spans="2:22">
      <c r="D228" t="s">
        <v>245</v>
      </c>
      <c r="E228" s="58" t="s">
        <v>223</v>
      </c>
      <c r="F228" t="s">
        <v>1197</v>
      </c>
      <c r="G228" s="193" t="s">
        <v>2659</v>
      </c>
      <c r="L228" s="14" t="s">
        <v>245</v>
      </c>
      <c r="M228" s="58" t="s">
        <v>2685</v>
      </c>
      <c r="N228" t="s">
        <v>245</v>
      </c>
      <c r="O228" s="85" t="s">
        <v>3727</v>
      </c>
      <c r="P228" s="14"/>
      <c r="V228" t="s">
        <v>1141</v>
      </c>
    </row>
    <row r="229" spans="2:22">
      <c r="D229" s="1">
        <v>1</v>
      </c>
      <c r="E229" s="58" t="s">
        <v>1002</v>
      </c>
      <c r="F229" s="1">
        <v>1</v>
      </c>
      <c r="G229" s="217" t="s">
        <v>2886</v>
      </c>
      <c r="L229" s="14" t="s">
        <v>245</v>
      </c>
      <c r="M229" s="58" t="s">
        <v>2686</v>
      </c>
      <c r="N229" s="261" t="s">
        <v>245</v>
      </c>
      <c r="O229" s="215" t="s">
        <v>266</v>
      </c>
      <c r="V229" t="s">
        <v>1141</v>
      </c>
    </row>
    <row r="230" spans="2:22">
      <c r="D230" t="s">
        <v>245</v>
      </c>
      <c r="E230" s="266" t="s">
        <v>3774</v>
      </c>
      <c r="F230" t="s">
        <v>245</v>
      </c>
      <c r="L230" s="14" t="s">
        <v>245</v>
      </c>
      <c r="M230" s="108" t="s">
        <v>2687</v>
      </c>
      <c r="N230" t="s">
        <v>245</v>
      </c>
      <c r="O230" s="193" t="s">
        <v>3728</v>
      </c>
      <c r="P230" s="14"/>
      <c r="V230" t="s">
        <v>1141</v>
      </c>
    </row>
    <row r="231" spans="2:22">
      <c r="D231" t="s">
        <v>245</v>
      </c>
      <c r="E231" s="217" t="s">
        <v>2887</v>
      </c>
      <c r="F231" t="s">
        <v>1197</v>
      </c>
      <c r="G231" s="85" t="s">
        <v>236</v>
      </c>
      <c r="L231" s="14" t="s">
        <v>245</v>
      </c>
      <c r="M231" s="121" t="s">
        <v>1071</v>
      </c>
      <c r="N231" t="s">
        <v>245</v>
      </c>
      <c r="P231" s="14"/>
      <c r="V231" t="s">
        <v>1141</v>
      </c>
    </row>
    <row r="232" spans="2:22">
      <c r="D232" s="1">
        <v>1</v>
      </c>
      <c r="E232" s="193" t="s">
        <v>2660</v>
      </c>
      <c r="F232" s="1">
        <v>1</v>
      </c>
      <c r="G232" s="85" t="s">
        <v>732</v>
      </c>
      <c r="L232" s="14"/>
      <c r="N232" t="s">
        <v>1197</v>
      </c>
      <c r="O232" s="85" t="s">
        <v>2689</v>
      </c>
      <c r="P232" s="14"/>
      <c r="V232" t="s">
        <v>1141</v>
      </c>
    </row>
    <row r="233" spans="2:22">
      <c r="D233" t="s">
        <v>245</v>
      </c>
      <c r="E233" s="113" t="s">
        <v>1674</v>
      </c>
      <c r="F233" t="s">
        <v>245</v>
      </c>
      <c r="L233" s="14"/>
      <c r="N233" t="s">
        <v>245</v>
      </c>
      <c r="O233" s="85" t="s">
        <v>2690</v>
      </c>
      <c r="P233" s="14"/>
      <c r="V233" t="s">
        <v>1141</v>
      </c>
    </row>
    <row r="234" spans="2:22">
      <c r="F234" t="s">
        <v>1197</v>
      </c>
      <c r="G234" s="85" t="s">
        <v>570</v>
      </c>
      <c r="L234" s="14"/>
      <c r="N234" s="261" t="s">
        <v>245</v>
      </c>
      <c r="O234" s="58" t="s">
        <v>993</v>
      </c>
      <c r="P234" s="14"/>
      <c r="V234" t="s">
        <v>1141</v>
      </c>
    </row>
    <row r="235" spans="2:22">
      <c r="F235" s="1">
        <v>1</v>
      </c>
      <c r="G235" s="85" t="s">
        <v>571</v>
      </c>
      <c r="L235" s="14"/>
      <c r="M235" s="14"/>
      <c r="N235" s="14" t="s">
        <v>245</v>
      </c>
      <c r="O235" s="58" t="s">
        <v>2691</v>
      </c>
      <c r="P235" s="14"/>
      <c r="V235" t="s">
        <v>1141</v>
      </c>
    </row>
    <row r="236" spans="2:22">
      <c r="F236" t="s">
        <v>245</v>
      </c>
      <c r="L236" s="15"/>
      <c r="M236" s="22" t="s">
        <v>3586</v>
      </c>
      <c r="N236" s="14"/>
      <c r="O236" s="14"/>
      <c r="P236" s="14"/>
      <c r="V236" t="s">
        <v>1141</v>
      </c>
    </row>
    <row r="237" spans="2:22">
      <c r="F237" t="s">
        <v>1197</v>
      </c>
      <c r="G237" s="85" t="s">
        <v>572</v>
      </c>
      <c r="L237" s="14" t="s">
        <v>1197</v>
      </c>
      <c r="M237" s="66" t="s">
        <v>2689</v>
      </c>
      <c r="N237" s="14"/>
      <c r="O237" s="261"/>
      <c r="V237" t="s">
        <v>1141</v>
      </c>
    </row>
    <row r="238" spans="2:22">
      <c r="F238" s="1">
        <v>1</v>
      </c>
      <c r="G238" s="85" t="s">
        <v>573</v>
      </c>
      <c r="L238" s="14" t="s">
        <v>245</v>
      </c>
      <c r="M238" s="85" t="s">
        <v>3584</v>
      </c>
      <c r="N238" s="14"/>
      <c r="O238" s="261"/>
      <c r="V238" t="s">
        <v>1141</v>
      </c>
    </row>
    <row r="239" spans="2:22">
      <c r="F239" t="s">
        <v>245</v>
      </c>
      <c r="L239" s="14" t="s">
        <v>245</v>
      </c>
      <c r="M239" s="266" t="s">
        <v>3747</v>
      </c>
      <c r="N239" s="14"/>
      <c r="O239" s="261"/>
      <c r="V239" t="s">
        <v>1141</v>
      </c>
    </row>
    <row r="240" spans="2:22">
      <c r="F240" t="s">
        <v>1197</v>
      </c>
      <c r="G240" s="217" t="s">
        <v>3009</v>
      </c>
      <c r="L240" s="14" t="s">
        <v>245</v>
      </c>
      <c r="M240" s="215" t="s">
        <v>266</v>
      </c>
      <c r="N240" s="15"/>
      <c r="O240" s="37" t="s">
        <v>1979</v>
      </c>
      <c r="P240" s="15"/>
      <c r="Q240" s="15"/>
      <c r="R240" s="15"/>
      <c r="V240" t="s">
        <v>1141</v>
      </c>
    </row>
    <row r="241" spans="1:22">
      <c r="F241" s="1">
        <v>1</v>
      </c>
      <c r="G241" s="85" t="s">
        <v>1287</v>
      </c>
      <c r="L241" s="14" t="s">
        <v>245</v>
      </c>
      <c r="M241" s="255" t="s">
        <v>3585</v>
      </c>
      <c r="N241" s="14" t="s">
        <v>1197</v>
      </c>
      <c r="O241" s="26" t="s">
        <v>1975</v>
      </c>
      <c r="R241" s="15"/>
      <c r="V241" t="s">
        <v>1141</v>
      </c>
    </row>
    <row r="242" spans="1:22">
      <c r="F242" t="s">
        <v>245</v>
      </c>
      <c r="L242" s="14" t="s">
        <v>245</v>
      </c>
      <c r="M242" s="234" t="s">
        <v>3482</v>
      </c>
      <c r="N242" s="14" t="s">
        <v>245</v>
      </c>
      <c r="O242" s="164" t="s">
        <v>1976</v>
      </c>
      <c r="R242" s="15"/>
      <c r="V242" t="s">
        <v>1141</v>
      </c>
    </row>
    <row r="243" spans="1:22">
      <c r="F243" t="s">
        <v>1197</v>
      </c>
      <c r="G243" s="85" t="s">
        <v>1288</v>
      </c>
      <c r="L243" s="15"/>
      <c r="M243" s="15"/>
      <c r="N243" s="14" t="s">
        <v>245</v>
      </c>
      <c r="O243" s="164" t="s">
        <v>1977</v>
      </c>
      <c r="R243" s="15"/>
      <c r="V243" t="s">
        <v>1141</v>
      </c>
    </row>
    <row r="244" spans="1:22">
      <c r="F244" s="1">
        <v>1</v>
      </c>
      <c r="G244" s="85" t="s">
        <v>1507</v>
      </c>
      <c r="N244" s="14" t="s">
        <v>245</v>
      </c>
      <c r="O244" s="164" t="s">
        <v>1978</v>
      </c>
      <c r="R244" s="15"/>
      <c r="V244" t="s">
        <v>1141</v>
      </c>
    </row>
    <row r="245" spans="1:22">
      <c r="F245" t="s">
        <v>245</v>
      </c>
      <c r="L245" s="15"/>
      <c r="M245" s="22" t="s">
        <v>1993</v>
      </c>
      <c r="N245" s="14" t="s">
        <v>245</v>
      </c>
      <c r="O245" s="15"/>
      <c r="P245" s="15"/>
      <c r="Q245" s="15"/>
      <c r="R245" s="15"/>
      <c r="V245" t="s">
        <v>1141</v>
      </c>
    </row>
    <row r="246" spans="1:22">
      <c r="F246" t="s">
        <v>1197</v>
      </c>
      <c r="G246" s="85" t="s">
        <v>1508</v>
      </c>
      <c r="L246" s="14" t="s">
        <v>1197</v>
      </c>
      <c r="M246" s="291" t="s">
        <v>4058</v>
      </c>
      <c r="N246" s="15"/>
      <c r="V246" t="s">
        <v>1141</v>
      </c>
    </row>
    <row r="247" spans="1:22">
      <c r="F247" s="1">
        <v>1</v>
      </c>
      <c r="G247" s="85" t="s">
        <v>1509</v>
      </c>
      <c r="L247" s="14" t="s">
        <v>245</v>
      </c>
      <c r="M247" s="291" t="s">
        <v>4059</v>
      </c>
      <c r="N247" s="15"/>
      <c r="V247" t="s">
        <v>1141</v>
      </c>
    </row>
    <row r="248" spans="1:22">
      <c r="F248" t="s">
        <v>245</v>
      </c>
      <c r="L248" s="14" t="s">
        <v>245</v>
      </c>
      <c r="M248" s="291" t="s">
        <v>4060</v>
      </c>
      <c r="N248" s="15"/>
      <c r="V248" t="s">
        <v>1141</v>
      </c>
    </row>
    <row r="249" spans="1:22">
      <c r="F249" t="s">
        <v>1197</v>
      </c>
      <c r="G249" s="217" t="s">
        <v>3010</v>
      </c>
      <c r="L249" s="14" t="s">
        <v>245</v>
      </c>
      <c r="M249" s="291" t="s">
        <v>4061</v>
      </c>
      <c r="N249" s="15"/>
      <c r="V249" t="s">
        <v>1141</v>
      </c>
    </row>
    <row r="250" spans="1:22">
      <c r="F250" s="1">
        <v>1</v>
      </c>
      <c r="G250" s="112" t="s">
        <v>1890</v>
      </c>
      <c r="L250" s="15"/>
      <c r="M250" s="15"/>
      <c r="N250" s="15"/>
      <c r="V250" t="s">
        <v>1141</v>
      </c>
    </row>
    <row r="251" spans="1:22">
      <c r="F251" t="s">
        <v>245</v>
      </c>
      <c r="G251" s="266" t="s">
        <v>3775</v>
      </c>
      <c r="L251" s="261"/>
      <c r="M251" s="261"/>
      <c r="N251" s="261"/>
      <c r="V251" t="s">
        <v>1141</v>
      </c>
    </row>
    <row r="252" spans="1:22" s="261" customFormat="1">
      <c r="G252" s="193"/>
      <c r="V252" s="261" t="s">
        <v>1141</v>
      </c>
    </row>
    <row r="253" spans="1:22">
      <c r="A253" t="s">
        <v>3100</v>
      </c>
      <c r="G253" s="193"/>
      <c r="N253" s="261"/>
      <c r="V253" t="s">
        <v>1141</v>
      </c>
    </row>
    <row r="254" spans="1:22">
      <c r="D254" s="5" t="s">
        <v>3481</v>
      </c>
      <c r="G254" s="193"/>
      <c r="L254" s="15"/>
      <c r="M254" s="22" t="s">
        <v>3431</v>
      </c>
      <c r="N254" s="15"/>
      <c r="O254" s="234"/>
      <c r="V254" t="s">
        <v>1141</v>
      </c>
    </row>
    <row r="255" spans="1:22">
      <c r="G255" s="193"/>
      <c r="I255" s="234"/>
      <c r="L255" s="14" t="s">
        <v>1197</v>
      </c>
      <c r="M255" s="149" t="s">
        <v>992</v>
      </c>
      <c r="N255" s="15"/>
      <c r="O255" s="234"/>
      <c r="V255" t="s">
        <v>1141</v>
      </c>
    </row>
    <row r="256" spans="1:22">
      <c r="G256" s="193"/>
      <c r="H256" s="1"/>
      <c r="I256" s="234"/>
      <c r="L256" s="14" t="s">
        <v>245</v>
      </c>
      <c r="M256" s="234" t="s">
        <v>3188</v>
      </c>
      <c r="N256" s="15"/>
      <c r="O256" s="234"/>
      <c r="V256" t="s">
        <v>1141</v>
      </c>
    </row>
    <row r="257" spans="1:22">
      <c r="G257" s="193"/>
      <c r="L257" s="14" t="s">
        <v>245</v>
      </c>
      <c r="M257" s="149" t="s">
        <v>993</v>
      </c>
      <c r="N257" s="15"/>
      <c r="V257" t="s">
        <v>1141</v>
      </c>
    </row>
    <row r="258" spans="1:22">
      <c r="G258" s="193"/>
      <c r="I258" s="234"/>
      <c r="L258" s="14" t="s">
        <v>245</v>
      </c>
      <c r="M258" s="234" t="s">
        <v>3483</v>
      </c>
      <c r="N258" s="15"/>
      <c r="O258" s="252"/>
      <c r="V258" t="s">
        <v>1141</v>
      </c>
    </row>
    <row r="259" spans="1:22">
      <c r="G259" s="193"/>
      <c r="I259" s="234"/>
      <c r="L259" s="15"/>
      <c r="M259" s="15"/>
      <c r="N259" s="15"/>
      <c r="O259" s="234"/>
      <c r="V259" t="s">
        <v>1141</v>
      </c>
    </row>
    <row r="260" spans="1:22">
      <c r="G260" s="193"/>
      <c r="I260" s="234"/>
      <c r="O260" s="234"/>
      <c r="V260" t="s">
        <v>1141</v>
      </c>
    </row>
    <row r="261" spans="1:22">
      <c r="G261" s="193"/>
      <c r="I261" s="234"/>
      <c r="O261" s="234"/>
      <c r="V261" t="s">
        <v>1141</v>
      </c>
    </row>
    <row r="262" spans="1:22">
      <c r="G262" s="193"/>
      <c r="I262" s="234"/>
      <c r="O262" s="234"/>
      <c r="V262" t="s">
        <v>1141</v>
      </c>
    </row>
    <row r="263" spans="1:22">
      <c r="G263" s="193"/>
      <c r="I263" s="234"/>
      <c r="O263" s="234"/>
      <c r="V263" t="s">
        <v>1141</v>
      </c>
    </row>
    <row r="264" spans="1:22">
      <c r="G264" s="193"/>
      <c r="I264" s="234"/>
      <c r="O264" s="234"/>
      <c r="V264" t="s">
        <v>1141</v>
      </c>
    </row>
    <row r="265" spans="1:22">
      <c r="G265" s="193"/>
      <c r="O265" s="234"/>
      <c r="V265" t="s">
        <v>1141</v>
      </c>
    </row>
    <row r="266" spans="1:22">
      <c r="A266" t="s">
        <v>3100</v>
      </c>
      <c r="G266" s="193"/>
      <c r="V266" t="s">
        <v>1141</v>
      </c>
    </row>
    <row r="267" spans="1:22">
      <c r="D267" s="5" t="s">
        <v>2692</v>
      </c>
      <c r="G267" s="193"/>
      <c r="H267" t="s">
        <v>1197</v>
      </c>
      <c r="I267" s="193" t="s">
        <v>2702</v>
      </c>
      <c r="L267" s="14"/>
      <c r="M267" s="226" t="s">
        <v>2693</v>
      </c>
      <c r="N267" s="14"/>
      <c r="P267" t="s">
        <v>1197</v>
      </c>
      <c r="Q267" s="224" t="s">
        <v>3056</v>
      </c>
      <c r="V267" t="s">
        <v>1141</v>
      </c>
    </row>
    <row r="268" spans="1:22">
      <c r="G268" s="193"/>
      <c r="H268" s="1">
        <v>1</v>
      </c>
      <c r="I268" s="193" t="s">
        <v>2703</v>
      </c>
      <c r="L268" s="14" t="s">
        <v>1197</v>
      </c>
      <c r="M268" s="2" t="s">
        <v>995</v>
      </c>
      <c r="N268" s="14"/>
      <c r="P268" s="1">
        <v>1</v>
      </c>
      <c r="Q268" s="224" t="s">
        <v>634</v>
      </c>
      <c r="V268" t="s">
        <v>1141</v>
      </c>
    </row>
    <row r="269" spans="1:22">
      <c r="G269" s="193"/>
      <c r="H269" s="1">
        <v>1</v>
      </c>
      <c r="I269" s="193" t="s">
        <v>2704</v>
      </c>
      <c r="L269" s="14" t="s">
        <v>245</v>
      </c>
      <c r="M269" t="s">
        <v>1019</v>
      </c>
      <c r="N269" s="14"/>
      <c r="P269" t="s">
        <v>245</v>
      </c>
      <c r="Q269" s="224" t="s">
        <v>3057</v>
      </c>
      <c r="V269" t="s">
        <v>1141</v>
      </c>
    </row>
    <row r="270" spans="1:22">
      <c r="G270" s="193"/>
      <c r="H270" s="20" t="s">
        <v>245</v>
      </c>
      <c r="I270" s="193" t="s">
        <v>2705</v>
      </c>
      <c r="L270" s="14" t="s">
        <v>245</v>
      </c>
      <c r="M270" s="2" t="s">
        <v>495</v>
      </c>
      <c r="N270" s="14"/>
      <c r="V270" t="s">
        <v>1141</v>
      </c>
    </row>
    <row r="271" spans="1:22">
      <c r="D271" s="5"/>
      <c r="G271" s="193"/>
      <c r="L271" s="14" t="s">
        <v>245</v>
      </c>
      <c r="M271" s="14"/>
      <c r="N271" s="14"/>
      <c r="V271" t="s">
        <v>1141</v>
      </c>
    </row>
    <row r="272" spans="1:22">
      <c r="G272" s="193"/>
      <c r="L272" s="20" t="s">
        <v>245</v>
      </c>
      <c r="M272" s="193" t="s">
        <v>2695</v>
      </c>
      <c r="V272" t="s">
        <v>1141</v>
      </c>
    </row>
    <row r="273" spans="1:22">
      <c r="A273" s="166" t="s">
        <v>2694</v>
      </c>
      <c r="G273" s="85"/>
      <c r="V273" t="s">
        <v>1141</v>
      </c>
    </row>
    <row r="274" spans="1:22">
      <c r="D274" s="5" t="s">
        <v>2699</v>
      </c>
      <c r="G274" s="85"/>
      <c r="L274" t="s">
        <v>1197</v>
      </c>
      <c r="M274" s="59" t="s">
        <v>2800</v>
      </c>
      <c r="N274" t="s">
        <v>1197</v>
      </c>
      <c r="O274" s="58" t="s">
        <v>1401</v>
      </c>
      <c r="V274" t="s">
        <v>1141</v>
      </c>
    </row>
    <row r="275" spans="1:22">
      <c r="D275" s="5" t="s">
        <v>2458</v>
      </c>
      <c r="G275" s="85"/>
      <c r="L275" s="1">
        <v>1</v>
      </c>
      <c r="M275" s="59" t="s">
        <v>1402</v>
      </c>
      <c r="N275" s="1">
        <v>1</v>
      </c>
      <c r="O275" s="59" t="s">
        <v>1403</v>
      </c>
      <c r="V275" t="s">
        <v>1141</v>
      </c>
    </row>
    <row r="276" spans="1:22">
      <c r="G276" s="85"/>
      <c r="L276" s="20" t="s">
        <v>245</v>
      </c>
      <c r="M276" s="59" t="s">
        <v>1378</v>
      </c>
      <c r="V276" t="s">
        <v>1141</v>
      </c>
    </row>
    <row r="277" spans="1:22">
      <c r="L277" s="20" t="s">
        <v>245</v>
      </c>
      <c r="M277" s="62" t="s">
        <v>80</v>
      </c>
      <c r="V277" t="s">
        <v>1141</v>
      </c>
    </row>
    <row r="278" spans="1:22">
      <c r="L278" s="1">
        <v>1</v>
      </c>
      <c r="M278" s="58" t="s">
        <v>81</v>
      </c>
      <c r="V278" t="s">
        <v>1141</v>
      </c>
    </row>
    <row r="279" spans="1:22">
      <c r="A279" t="s">
        <v>484</v>
      </c>
      <c r="L279" s="1"/>
      <c r="M279" s="58"/>
      <c r="V279" t="s">
        <v>1141</v>
      </c>
    </row>
    <row r="280" spans="1:22">
      <c r="D280" s="5" t="s">
        <v>3019</v>
      </c>
      <c r="J280" t="s">
        <v>1197</v>
      </c>
      <c r="K280" s="221" t="s">
        <v>3020</v>
      </c>
      <c r="L280" s="1"/>
      <c r="M280" s="58"/>
      <c r="V280" t="s">
        <v>1141</v>
      </c>
    </row>
    <row r="281" spans="1:22">
      <c r="J281" s="20" t="s">
        <v>245</v>
      </c>
      <c r="K281" s="217" t="s">
        <v>3021</v>
      </c>
      <c r="L281" s="1"/>
      <c r="M281" s="58"/>
      <c r="V281" t="s">
        <v>1141</v>
      </c>
    </row>
    <row r="282" spans="1:22">
      <c r="J282" s="20" t="s">
        <v>245</v>
      </c>
      <c r="K282" s="217" t="s">
        <v>3022</v>
      </c>
      <c r="L282" s="1"/>
      <c r="M282" s="58"/>
      <c r="V282" t="s">
        <v>1141</v>
      </c>
    </row>
    <row r="283" spans="1:22">
      <c r="J283" s="20" t="s">
        <v>245</v>
      </c>
      <c r="K283" s="217" t="s">
        <v>3023</v>
      </c>
      <c r="L283" s="1"/>
      <c r="M283" s="58"/>
      <c r="V283" t="s">
        <v>1141</v>
      </c>
    </row>
    <row r="284" spans="1:22">
      <c r="A284" s="166" t="s">
        <v>2694</v>
      </c>
      <c r="L284" s="20"/>
      <c r="M284" s="62"/>
      <c r="V284" t="s">
        <v>1141</v>
      </c>
    </row>
    <row r="285" spans="1:22">
      <c r="D285" s="5" t="s">
        <v>2700</v>
      </c>
      <c r="L285" s="20"/>
      <c r="M285" s="62"/>
      <c r="N285" t="s">
        <v>1197</v>
      </c>
      <c r="O285" s="210" t="s">
        <v>2867</v>
      </c>
      <c r="P285" s="5" t="s">
        <v>4131</v>
      </c>
      <c r="Q285" s="14"/>
      <c r="S285" s="14"/>
      <c r="T285" s="14"/>
      <c r="U285" s="14"/>
      <c r="V285" t="s">
        <v>1141</v>
      </c>
    </row>
    <row r="286" spans="1:22">
      <c r="D286" s="3" t="s">
        <v>4132</v>
      </c>
      <c r="L286" s="20"/>
      <c r="M286" s="62"/>
      <c r="N286" s="20" t="s">
        <v>245</v>
      </c>
      <c r="O286" s="203" t="s">
        <v>2868</v>
      </c>
      <c r="P286" s="14"/>
      <c r="Q286" s="291" t="s">
        <v>4126</v>
      </c>
      <c r="V286" t="s">
        <v>1141</v>
      </c>
    </row>
    <row r="287" spans="1:22">
      <c r="J287" t="s">
        <v>1197</v>
      </c>
      <c r="K287" s="193" t="s">
        <v>2715</v>
      </c>
      <c r="N287" s="20" t="s">
        <v>245</v>
      </c>
      <c r="O287" s="203" t="s">
        <v>2869</v>
      </c>
      <c r="P287" s="14" t="s">
        <v>1197</v>
      </c>
      <c r="Q287" s="291" t="s">
        <v>3219</v>
      </c>
      <c r="V287" t="s">
        <v>1141</v>
      </c>
    </row>
    <row r="288" spans="1:22">
      <c r="J288" s="1">
        <v>1</v>
      </c>
      <c r="K288" s="189" t="s">
        <v>2428</v>
      </c>
      <c r="N288" s="14"/>
      <c r="O288" s="226" t="s">
        <v>3050</v>
      </c>
      <c r="P288" s="14" t="s">
        <v>245</v>
      </c>
      <c r="Q288" s="291" t="s">
        <v>4127</v>
      </c>
      <c r="V288" t="s">
        <v>1141</v>
      </c>
    </row>
    <row r="289" spans="1:22">
      <c r="J289" s="1">
        <v>1</v>
      </c>
      <c r="K289" s="189" t="s">
        <v>2429</v>
      </c>
      <c r="N289" s="14" t="s">
        <v>1197</v>
      </c>
      <c r="O289" s="92" t="s">
        <v>3047</v>
      </c>
      <c r="P289" s="14" t="s">
        <v>245</v>
      </c>
      <c r="Q289" s="291" t="s">
        <v>4128</v>
      </c>
      <c r="V289" t="s">
        <v>1141</v>
      </c>
    </row>
    <row r="290" spans="1:22">
      <c r="J290" s="20" t="s">
        <v>245</v>
      </c>
      <c r="K290" s="113" t="s">
        <v>2716</v>
      </c>
      <c r="N290" s="14" t="s">
        <v>245</v>
      </c>
      <c r="O290" s="93" t="s">
        <v>3048</v>
      </c>
      <c r="P290" s="14" t="s">
        <v>245</v>
      </c>
      <c r="Q290" s="291" t="s">
        <v>4129</v>
      </c>
      <c r="V290" t="s">
        <v>1141</v>
      </c>
    </row>
    <row r="291" spans="1:22">
      <c r="J291" s="20" t="s">
        <v>245</v>
      </c>
      <c r="K291" s="193" t="s">
        <v>2717</v>
      </c>
      <c r="N291" s="14" t="s">
        <v>245</v>
      </c>
      <c r="O291" s="92" t="s">
        <v>3049</v>
      </c>
      <c r="P291" s="14"/>
      <c r="Q291" s="291" t="s">
        <v>4130</v>
      </c>
      <c r="V291" t="s">
        <v>1141</v>
      </c>
    </row>
    <row r="292" spans="1:22">
      <c r="J292" s="20"/>
      <c r="K292" s="193"/>
      <c r="N292" s="14" t="s">
        <v>245</v>
      </c>
      <c r="O292" s="224" t="s">
        <v>3051</v>
      </c>
      <c r="P292" s="14"/>
      <c r="Q292" s="14"/>
      <c r="R292" s="14"/>
      <c r="S292" s="14"/>
      <c r="T292" s="14"/>
      <c r="U292" s="14"/>
      <c r="V292" t="s">
        <v>1141</v>
      </c>
    </row>
    <row r="293" spans="1:22">
      <c r="J293" s="20"/>
      <c r="K293" s="193"/>
      <c r="N293" s="14"/>
      <c r="O293" s="14"/>
      <c r="P293" s="14"/>
      <c r="V293" t="s">
        <v>1141</v>
      </c>
    </row>
    <row r="294" spans="1:22">
      <c r="A294" s="166" t="s">
        <v>2694</v>
      </c>
      <c r="J294" s="20"/>
      <c r="K294" s="153"/>
      <c r="V294" t="s">
        <v>1141</v>
      </c>
    </row>
    <row r="295" spans="1:22">
      <c r="D295" s="5" t="s">
        <v>2701</v>
      </c>
      <c r="J295" t="s">
        <v>1197</v>
      </c>
      <c r="K295" s="153" t="s">
        <v>3611</v>
      </c>
      <c r="L295" t="s">
        <v>1197</v>
      </c>
      <c r="M295" s="153" t="s">
        <v>39</v>
      </c>
      <c r="V295" t="s">
        <v>1141</v>
      </c>
    </row>
    <row r="296" spans="1:22">
      <c r="D296" s="28" t="s">
        <v>177</v>
      </c>
      <c r="J296" s="1">
        <v>1</v>
      </c>
      <c r="K296" s="153" t="s">
        <v>178</v>
      </c>
      <c r="L296" s="1">
        <v>1</v>
      </c>
      <c r="M296" s="189" t="s">
        <v>2430</v>
      </c>
      <c r="V296" t="s">
        <v>1141</v>
      </c>
    </row>
    <row r="297" spans="1:22">
      <c r="J297" s="20" t="s">
        <v>245</v>
      </c>
      <c r="K297" s="112" t="s">
        <v>179</v>
      </c>
      <c r="L297" s="20"/>
      <c r="V297" t="s">
        <v>1141</v>
      </c>
    </row>
    <row r="298" spans="1:22">
      <c r="A298" s="166" t="s">
        <v>2694</v>
      </c>
      <c r="J298" s="20"/>
      <c r="K298" s="112"/>
      <c r="L298" s="20"/>
      <c r="V298" t="s">
        <v>1141</v>
      </c>
    </row>
    <row r="299" spans="1:22">
      <c r="D299" s="5" t="s">
        <v>3423</v>
      </c>
      <c r="J299" t="s">
        <v>1197</v>
      </c>
      <c r="K299" s="112" t="s">
        <v>3612</v>
      </c>
      <c r="L299" t="s">
        <v>1197</v>
      </c>
      <c r="M299" s="112" t="s">
        <v>1969</v>
      </c>
      <c r="V299" t="s">
        <v>1141</v>
      </c>
    </row>
    <row r="300" spans="1:22">
      <c r="D300" s="5" t="s">
        <v>2460</v>
      </c>
      <c r="J300" s="1">
        <v>1</v>
      </c>
      <c r="K300" s="170" t="s">
        <v>2672</v>
      </c>
      <c r="L300" s="1">
        <v>1</v>
      </c>
      <c r="M300" s="170" t="s">
        <v>2120</v>
      </c>
      <c r="V300" t="s">
        <v>1141</v>
      </c>
    </row>
    <row r="301" spans="1:22">
      <c r="H301" t="s">
        <v>1197</v>
      </c>
      <c r="I301" s="164" t="s">
        <v>1965</v>
      </c>
      <c r="J301" s="1">
        <v>1</v>
      </c>
      <c r="K301" s="193" t="s">
        <v>2673</v>
      </c>
      <c r="L301" t="s">
        <v>245</v>
      </c>
      <c r="V301" t="s">
        <v>1141</v>
      </c>
    </row>
    <row r="302" spans="1:22">
      <c r="H302" s="1">
        <v>1</v>
      </c>
      <c r="I302" s="170" t="s">
        <v>2117</v>
      </c>
      <c r="J302" s="20" t="s">
        <v>245</v>
      </c>
      <c r="K302" s="193" t="s">
        <v>2883</v>
      </c>
      <c r="L302" t="s">
        <v>1197</v>
      </c>
      <c r="M302" s="193" t="s">
        <v>2674</v>
      </c>
      <c r="V302" t="s">
        <v>1141</v>
      </c>
    </row>
    <row r="303" spans="1:22">
      <c r="H303" s="20" t="s">
        <v>245</v>
      </c>
      <c r="I303" s="164" t="s">
        <v>1966</v>
      </c>
      <c r="J303" s="20" t="s">
        <v>245</v>
      </c>
      <c r="K303" s="193" t="s">
        <v>2884</v>
      </c>
      <c r="V303" t="s">
        <v>1141</v>
      </c>
    </row>
    <row r="304" spans="1:22">
      <c r="H304" s="1">
        <v>1</v>
      </c>
      <c r="I304" s="164" t="s">
        <v>985</v>
      </c>
      <c r="J304" s="20" t="s">
        <v>245</v>
      </c>
      <c r="K304" s="162" t="s">
        <v>2671</v>
      </c>
      <c r="V304" t="s">
        <v>1141</v>
      </c>
    </row>
    <row r="305" spans="1:22">
      <c r="H305" s="20" t="s">
        <v>245</v>
      </c>
      <c r="I305" s="164" t="s">
        <v>1967</v>
      </c>
      <c r="J305" s="20" t="s">
        <v>245</v>
      </c>
      <c r="V305" t="s">
        <v>1141</v>
      </c>
    </row>
    <row r="306" spans="1:22">
      <c r="H306" s="192" t="s">
        <v>413</v>
      </c>
      <c r="J306" t="s">
        <v>1197</v>
      </c>
      <c r="K306" s="112" t="s">
        <v>3613</v>
      </c>
      <c r="L306" t="s">
        <v>1197</v>
      </c>
      <c r="M306" s="170" t="s">
        <v>1798</v>
      </c>
      <c r="V306" t="s">
        <v>1141</v>
      </c>
    </row>
    <row r="307" spans="1:22">
      <c r="H307" t="s">
        <v>1197</v>
      </c>
      <c r="I307" s="112" t="s">
        <v>1968</v>
      </c>
      <c r="J307" s="1">
        <v>1</v>
      </c>
      <c r="K307" s="170" t="s">
        <v>2118</v>
      </c>
      <c r="L307" s="1">
        <v>1</v>
      </c>
      <c r="M307" s="170" t="s">
        <v>2121</v>
      </c>
      <c r="V307" t="s">
        <v>1141</v>
      </c>
    </row>
    <row r="308" spans="1:22">
      <c r="H308" s="1">
        <v>1</v>
      </c>
      <c r="I308" s="170" t="s">
        <v>2122</v>
      </c>
      <c r="J308" s="1">
        <v>1</v>
      </c>
      <c r="K308" s="170" t="s">
        <v>2119</v>
      </c>
      <c r="V308" t="s">
        <v>1141</v>
      </c>
    </row>
    <row r="309" spans="1:22">
      <c r="H309" s="20" t="s">
        <v>245</v>
      </c>
      <c r="I309" s="203" t="s">
        <v>2801</v>
      </c>
      <c r="J309" s="1"/>
      <c r="K309" s="170"/>
      <c r="V309" t="s">
        <v>1141</v>
      </c>
    </row>
    <row r="310" spans="1:22">
      <c r="A310" t="s">
        <v>3100</v>
      </c>
      <c r="J310" s="20"/>
      <c r="K310" s="112"/>
      <c r="L310" s="20"/>
      <c r="V310" t="s">
        <v>1141</v>
      </c>
    </row>
    <row r="311" spans="1:22">
      <c r="D311" s="200" t="s">
        <v>2644</v>
      </c>
      <c r="J311" t="s">
        <v>1197</v>
      </c>
      <c r="K311" s="112" t="s">
        <v>3614</v>
      </c>
      <c r="L311" t="s">
        <v>1197</v>
      </c>
      <c r="M311" s="164" t="s">
        <v>1961</v>
      </c>
      <c r="V311" t="s">
        <v>1141</v>
      </c>
    </row>
    <row r="312" spans="1:22">
      <c r="D312" s="28"/>
      <c r="J312" s="1">
        <v>1</v>
      </c>
      <c r="K312" s="170" t="s">
        <v>2123</v>
      </c>
      <c r="L312" s="1">
        <v>1</v>
      </c>
      <c r="M312" s="170" t="s">
        <v>2124</v>
      </c>
      <c r="V312" t="s">
        <v>1141</v>
      </c>
    </row>
    <row r="313" spans="1:22">
      <c r="J313" s="1">
        <v>1</v>
      </c>
      <c r="K313" s="170" t="s">
        <v>2125</v>
      </c>
      <c r="L313" s="20" t="s">
        <v>245</v>
      </c>
      <c r="V313" t="s">
        <v>1141</v>
      </c>
    </row>
    <row r="314" spans="1:22">
      <c r="J314" s="20" t="s">
        <v>245</v>
      </c>
      <c r="K314" s="112" t="s">
        <v>1960</v>
      </c>
      <c r="L314" t="s">
        <v>1197</v>
      </c>
      <c r="M314" s="164" t="s">
        <v>1962</v>
      </c>
      <c r="V314" t="s">
        <v>1141</v>
      </c>
    </row>
    <row r="315" spans="1:22">
      <c r="J315" s="20"/>
      <c r="K315" s="112"/>
      <c r="L315" s="1">
        <v>1</v>
      </c>
      <c r="M315" s="170" t="s">
        <v>2126</v>
      </c>
      <c r="V315" t="s">
        <v>1141</v>
      </c>
    </row>
    <row r="316" spans="1:22">
      <c r="J316" s="20"/>
      <c r="K316" s="112"/>
      <c r="L316" s="20" t="s">
        <v>245</v>
      </c>
      <c r="V316" t="s">
        <v>1141</v>
      </c>
    </row>
    <row r="317" spans="1:22">
      <c r="J317" s="20"/>
      <c r="K317" s="112"/>
      <c r="L317" t="s">
        <v>1197</v>
      </c>
      <c r="M317" s="164" t="s">
        <v>1963</v>
      </c>
      <c r="V317" t="s">
        <v>1141</v>
      </c>
    </row>
    <row r="318" spans="1:22">
      <c r="J318" s="20"/>
      <c r="K318" s="112"/>
      <c r="L318" s="1">
        <v>1</v>
      </c>
      <c r="M318" s="170" t="s">
        <v>2127</v>
      </c>
      <c r="V318" t="s">
        <v>1141</v>
      </c>
    </row>
    <row r="319" spans="1:22">
      <c r="J319" s="20"/>
      <c r="K319" s="112"/>
      <c r="L319" s="20" t="s">
        <v>245</v>
      </c>
      <c r="V319" t="s">
        <v>1141</v>
      </c>
    </row>
    <row r="320" spans="1:22">
      <c r="J320" s="20"/>
      <c r="K320" s="112"/>
      <c r="L320" t="s">
        <v>1197</v>
      </c>
      <c r="M320" s="164" t="s">
        <v>1964</v>
      </c>
      <c r="V320" t="s">
        <v>1141</v>
      </c>
    </row>
    <row r="321" spans="1:22">
      <c r="J321" s="20"/>
      <c r="K321" s="112"/>
      <c r="L321" s="1">
        <v>1</v>
      </c>
      <c r="M321" s="170" t="s">
        <v>2128</v>
      </c>
      <c r="V321" t="s">
        <v>1141</v>
      </c>
    </row>
    <row r="322" spans="1:22">
      <c r="A322" t="s">
        <v>3100</v>
      </c>
      <c r="J322" s="20"/>
      <c r="K322" s="112"/>
      <c r="L322" s="1"/>
      <c r="M322" s="170"/>
      <c r="V322" t="s">
        <v>1141</v>
      </c>
    </row>
    <row r="323" spans="1:22">
      <c r="E323" s="26" t="s">
        <v>2812</v>
      </c>
      <c r="H323" t="s">
        <v>1197</v>
      </c>
      <c r="I323" s="210" t="s">
        <v>2815</v>
      </c>
      <c r="J323" t="s">
        <v>1197</v>
      </c>
      <c r="K323" s="210" t="s">
        <v>2814</v>
      </c>
      <c r="L323" s="1"/>
      <c r="M323" s="170"/>
      <c r="N323" t="s">
        <v>1197</v>
      </c>
      <c r="O323" s="187" t="s">
        <v>3254</v>
      </c>
      <c r="P323" t="s">
        <v>1197</v>
      </c>
      <c r="Q323" s="224" t="s">
        <v>2441</v>
      </c>
      <c r="V323" t="s">
        <v>1141</v>
      </c>
    </row>
    <row r="324" spans="1:22">
      <c r="H324" s="20" t="s">
        <v>245</v>
      </c>
      <c r="I324" s="210" t="s">
        <v>2813</v>
      </c>
      <c r="J324" s="20" t="s">
        <v>245</v>
      </c>
      <c r="K324" s="203" t="s">
        <v>2816</v>
      </c>
      <c r="L324" s="1"/>
      <c r="M324" s="170"/>
      <c r="N324" s="20" t="s">
        <v>245</v>
      </c>
      <c r="O324" s="180" t="s">
        <v>2475</v>
      </c>
      <c r="P324" s="1">
        <v>1</v>
      </c>
      <c r="Q324" s="224" t="s">
        <v>3150</v>
      </c>
      <c r="V324" t="s">
        <v>1141</v>
      </c>
    </row>
    <row r="325" spans="1:22">
      <c r="H325" s="20" t="s">
        <v>245</v>
      </c>
      <c r="J325" s="20"/>
      <c r="K325" s="112"/>
      <c r="L325" s="1"/>
      <c r="M325" s="170"/>
      <c r="P325" s="20"/>
      <c r="V325" t="s">
        <v>1141</v>
      </c>
    </row>
    <row r="326" spans="1:22">
      <c r="A326" s="166" t="s">
        <v>2694</v>
      </c>
      <c r="J326" s="20"/>
      <c r="K326" s="112"/>
      <c r="L326" s="20"/>
      <c r="M326" s="164"/>
      <c r="V326" t="s">
        <v>1141</v>
      </c>
    </row>
    <row r="327" spans="1:22">
      <c r="E327" s="28" t="s">
        <v>2105</v>
      </c>
      <c r="F327" s="261" t="s">
        <v>1197</v>
      </c>
      <c r="G327" s="267" t="s">
        <v>3698</v>
      </c>
      <c r="H327" s="37" t="s">
        <v>2106</v>
      </c>
      <c r="I327" s="15"/>
      <c r="J327" s="15"/>
      <c r="K327" s="112"/>
      <c r="L327" s="20"/>
      <c r="M327" s="164"/>
      <c r="N327" t="s">
        <v>1197</v>
      </c>
      <c r="O327" s="170" t="s">
        <v>2220</v>
      </c>
      <c r="V327" t="s">
        <v>1141</v>
      </c>
    </row>
    <row r="328" spans="1:22">
      <c r="E328" s="28"/>
      <c r="F328" s="263">
        <v>1</v>
      </c>
      <c r="G328" s="267" t="s">
        <v>3699</v>
      </c>
      <c r="H328" s="15" t="s">
        <v>1197</v>
      </c>
      <c r="I328" s="170" t="s">
        <v>51</v>
      </c>
      <c r="J328" s="15"/>
      <c r="K328" s="112"/>
      <c r="L328" s="20"/>
      <c r="M328" s="164"/>
      <c r="N328" s="1">
        <v>1</v>
      </c>
      <c r="O328" s="170" t="s">
        <v>614</v>
      </c>
      <c r="V328" t="s">
        <v>1141</v>
      </c>
    </row>
    <row r="329" spans="1:22">
      <c r="F329" s="20"/>
      <c r="H329" s="15" t="s">
        <v>245</v>
      </c>
      <c r="I329" s="193" t="s">
        <v>2643</v>
      </c>
      <c r="J329" s="15"/>
      <c r="K329" s="112"/>
      <c r="L329" s="20"/>
      <c r="M329" s="164"/>
      <c r="N329" s="20" t="s">
        <v>245</v>
      </c>
      <c r="O329" s="170" t="s">
        <v>2221</v>
      </c>
      <c r="V329" t="s">
        <v>1141</v>
      </c>
    </row>
    <row r="330" spans="1:22">
      <c r="H330" s="15"/>
      <c r="I330" s="15"/>
      <c r="J330" s="15"/>
      <c r="K330" s="112"/>
      <c r="L330" s="20"/>
      <c r="N330" s="20" t="s">
        <v>245</v>
      </c>
      <c r="O330" s="170" t="s">
        <v>2222</v>
      </c>
      <c r="V330" t="s">
        <v>1141</v>
      </c>
    </row>
    <row r="331" spans="1:22">
      <c r="K331" s="112"/>
      <c r="L331" s="20"/>
      <c r="N331" s="20"/>
      <c r="O331" s="180"/>
      <c r="P331" s="226" t="s">
        <v>3240</v>
      </c>
      <c r="Q331" s="15"/>
      <c r="R331" s="15"/>
      <c r="V331" t="s">
        <v>1141</v>
      </c>
    </row>
    <row r="332" spans="1:22">
      <c r="K332" s="112"/>
      <c r="L332" s="20"/>
      <c r="N332" s="20"/>
      <c r="O332" s="180"/>
      <c r="P332" s="14" t="s">
        <v>1197</v>
      </c>
      <c r="Q332" s="10" t="s">
        <v>428</v>
      </c>
      <c r="R332" s="15"/>
      <c r="V332" t="s">
        <v>1141</v>
      </c>
    </row>
    <row r="333" spans="1:22">
      <c r="K333" s="112"/>
      <c r="L333" s="20"/>
      <c r="N333" s="20"/>
      <c r="O333" s="180"/>
      <c r="P333" s="14" t="s">
        <v>245</v>
      </c>
      <c r="Q333" s="2" t="s">
        <v>935</v>
      </c>
      <c r="R333" s="15"/>
      <c r="V333" t="s">
        <v>1141</v>
      </c>
    </row>
    <row r="334" spans="1:22">
      <c r="K334" s="112"/>
      <c r="L334" s="20"/>
      <c r="N334" s="20"/>
      <c r="O334" s="180"/>
      <c r="P334" s="14" t="s">
        <v>245</v>
      </c>
      <c r="Q334" s="59" t="s">
        <v>1374</v>
      </c>
      <c r="R334" s="15"/>
      <c r="V334" t="s">
        <v>1141</v>
      </c>
    </row>
    <row r="335" spans="1:22">
      <c r="K335" s="112"/>
      <c r="L335" s="20"/>
      <c r="N335" s="20"/>
      <c r="O335" s="180"/>
      <c r="P335" s="14" t="s">
        <v>245</v>
      </c>
      <c r="Q335" s="62" t="s">
        <v>1375</v>
      </c>
      <c r="R335" s="15"/>
      <c r="V335" t="s">
        <v>1141</v>
      </c>
    </row>
    <row r="336" spans="1:22">
      <c r="K336" s="112"/>
      <c r="L336" s="20"/>
      <c r="N336" s="20"/>
      <c r="O336" s="180"/>
      <c r="P336" s="14" t="s">
        <v>245</v>
      </c>
      <c r="Q336" s="224" t="s">
        <v>3238</v>
      </c>
      <c r="R336" s="15"/>
      <c r="V336" t="s">
        <v>1141</v>
      </c>
    </row>
    <row r="337" spans="1:22" s="261" customFormat="1">
      <c r="K337" s="112"/>
      <c r="L337" s="20"/>
      <c r="N337" s="20"/>
      <c r="O337" s="180"/>
      <c r="P337" s="22" t="s">
        <v>3880</v>
      </c>
      <c r="Q337" s="14"/>
      <c r="R337" s="15"/>
      <c r="V337" s="261" t="s">
        <v>1141</v>
      </c>
    </row>
    <row r="338" spans="1:22" s="261" customFormat="1">
      <c r="K338" s="112"/>
      <c r="L338" s="20"/>
      <c r="N338" s="20"/>
      <c r="O338" s="180"/>
      <c r="P338" s="15" t="s">
        <v>1197</v>
      </c>
      <c r="Q338" s="262" t="s">
        <v>3876</v>
      </c>
      <c r="R338" s="15"/>
      <c r="V338" s="261" t="s">
        <v>1141</v>
      </c>
    </row>
    <row r="339" spans="1:22" s="261" customFormat="1">
      <c r="K339" s="112"/>
      <c r="L339" s="20"/>
      <c r="N339" s="20"/>
      <c r="O339" s="180"/>
      <c r="P339" s="15" t="s">
        <v>245</v>
      </c>
      <c r="Q339" s="275" t="s">
        <v>580</v>
      </c>
      <c r="R339" s="15"/>
      <c r="V339" s="261" t="s">
        <v>1141</v>
      </c>
    </row>
    <row r="340" spans="1:22" s="261" customFormat="1">
      <c r="K340" s="112"/>
      <c r="L340" s="20"/>
      <c r="N340" s="20"/>
      <c r="O340" s="180"/>
      <c r="P340" s="15" t="s">
        <v>245</v>
      </c>
      <c r="Q340" s="271" t="s">
        <v>3877</v>
      </c>
      <c r="R340" s="15"/>
      <c r="V340" s="261" t="s">
        <v>1141</v>
      </c>
    </row>
    <row r="341" spans="1:22" s="261" customFormat="1">
      <c r="K341" s="112"/>
      <c r="L341" s="20"/>
      <c r="N341" s="20"/>
      <c r="O341" s="180"/>
      <c r="P341" s="15" t="s">
        <v>245</v>
      </c>
      <c r="Q341" s="149" t="s">
        <v>3878</v>
      </c>
      <c r="R341" s="15"/>
      <c r="V341" s="261" t="s">
        <v>1141</v>
      </c>
    </row>
    <row r="342" spans="1:22" s="261" customFormat="1">
      <c r="K342" s="112"/>
      <c r="L342" s="20"/>
      <c r="N342" s="20"/>
      <c r="O342" s="180"/>
      <c r="P342" s="15" t="s">
        <v>245</v>
      </c>
      <c r="Q342" s="149" t="s">
        <v>3879</v>
      </c>
      <c r="R342" s="15"/>
      <c r="V342" s="261" t="s">
        <v>1141</v>
      </c>
    </row>
    <row r="343" spans="1:22" s="261" customFormat="1">
      <c r="K343" s="112"/>
      <c r="L343" s="20"/>
      <c r="N343" s="20"/>
      <c r="O343" s="180"/>
      <c r="P343" s="14"/>
      <c r="Q343" s="14"/>
      <c r="R343" s="15"/>
      <c r="V343" s="261" t="s">
        <v>1141</v>
      </c>
    </row>
    <row r="344" spans="1:22">
      <c r="C344" t="s">
        <v>1589</v>
      </c>
      <c r="E344" s="2" t="s">
        <v>1590</v>
      </c>
      <c r="G344" s="2" t="s">
        <v>1591</v>
      </c>
      <c r="I344" s="2" t="s">
        <v>280</v>
      </c>
      <c r="K344" s="2" t="s">
        <v>281</v>
      </c>
      <c r="M344" s="2" t="s">
        <v>282</v>
      </c>
      <c r="O344" s="2" t="s">
        <v>283</v>
      </c>
      <c r="Q344" s="2" t="s">
        <v>1053</v>
      </c>
      <c r="S344" s="2" t="s">
        <v>347</v>
      </c>
      <c r="V344" t="s">
        <v>1141</v>
      </c>
    </row>
    <row r="345" spans="1:22">
      <c r="C345" s="2" t="s">
        <v>1912</v>
      </c>
      <c r="E345" s="2" t="s">
        <v>624</v>
      </c>
      <c r="G345" s="2" t="s">
        <v>1474</v>
      </c>
      <c r="I345" s="2" t="s">
        <v>1475</v>
      </c>
      <c r="K345" s="2" t="s">
        <v>1476</v>
      </c>
      <c r="M345" s="2" t="s">
        <v>476</v>
      </c>
      <c r="O345" s="2" t="s">
        <v>865</v>
      </c>
      <c r="Q345" s="2" t="s">
        <v>1049</v>
      </c>
      <c r="S345" t="s">
        <v>1196</v>
      </c>
      <c r="V345" t="s">
        <v>1141</v>
      </c>
    </row>
    <row r="346" spans="1:22">
      <c r="C346" t="s">
        <v>1216</v>
      </c>
      <c r="D346" t="s">
        <v>1592</v>
      </c>
      <c r="E346" t="s">
        <v>1216</v>
      </c>
      <c r="F346" t="s">
        <v>1592</v>
      </c>
      <c r="G346" t="s">
        <v>1216</v>
      </c>
      <c r="H346" t="s">
        <v>1592</v>
      </c>
      <c r="I346" t="s">
        <v>1216</v>
      </c>
      <c r="J346" t="s">
        <v>1592</v>
      </c>
      <c r="K346" t="s">
        <v>1216</v>
      </c>
      <c r="L346" t="s">
        <v>1592</v>
      </c>
      <c r="M346" t="s">
        <v>1216</v>
      </c>
      <c r="N346" t="s">
        <v>1592</v>
      </c>
      <c r="O346" t="s">
        <v>1216</v>
      </c>
      <c r="P346" t="s">
        <v>1404</v>
      </c>
      <c r="Q346" t="s">
        <v>1054</v>
      </c>
      <c r="R346" t="s">
        <v>1404</v>
      </c>
      <c r="S346" t="s">
        <v>821</v>
      </c>
      <c r="T346" t="s">
        <v>1404</v>
      </c>
      <c r="U346" t="s">
        <v>1329</v>
      </c>
      <c r="V346" t="s">
        <v>1141</v>
      </c>
    </row>
    <row r="347" spans="1:22">
      <c r="A347" s="2" t="s">
        <v>982</v>
      </c>
      <c r="C347" s="1">
        <f>SUM(B8:B343)</f>
        <v>2</v>
      </c>
      <c r="E347" s="263">
        <f>SUM(D5:D343)</f>
        <v>9</v>
      </c>
      <c r="F347" s="2"/>
      <c r="G347" s="263">
        <f>SUM(F8:F343)</f>
        <v>20</v>
      </c>
      <c r="H347" s="1"/>
      <c r="I347" s="263">
        <f>SUM(H8:H343)</f>
        <v>32</v>
      </c>
      <c r="J347" s="1"/>
      <c r="K347" s="263">
        <f>SUM(J8:J343)</f>
        <v>24</v>
      </c>
      <c r="L347" s="1"/>
      <c r="M347" s="263">
        <f>SUM(L8:L343)</f>
        <v>21</v>
      </c>
      <c r="N347" s="1"/>
      <c r="O347" s="263">
        <f>SUM(N8:N343)</f>
        <v>6</v>
      </c>
      <c r="P347" s="1"/>
      <c r="Q347" s="263">
        <f>SUM(P8:P343)</f>
        <v>5</v>
      </c>
      <c r="R347" s="1"/>
      <c r="S347" s="263">
        <f>SUM(R8:R343)</f>
        <v>2</v>
      </c>
      <c r="T347" s="1"/>
      <c r="U347" s="1">
        <f>SUM(C347:S347)</f>
        <v>121</v>
      </c>
      <c r="V347" t="s">
        <v>1141</v>
      </c>
    </row>
    <row r="348" spans="1:22">
      <c r="A348" s="2" t="s">
        <v>983</v>
      </c>
      <c r="C348" s="1">
        <v>0</v>
      </c>
      <c r="E348" s="1">
        <v>1</v>
      </c>
      <c r="F348" s="2"/>
      <c r="G348" s="1">
        <v>1</v>
      </c>
      <c r="H348" s="1"/>
      <c r="I348" s="1">
        <v>1</v>
      </c>
      <c r="J348" s="1"/>
      <c r="K348" s="1">
        <v>1</v>
      </c>
      <c r="L348" s="1"/>
      <c r="M348" s="1">
        <v>4</v>
      </c>
      <c r="N348" s="1"/>
      <c r="O348" s="1">
        <v>9</v>
      </c>
      <c r="P348" s="1"/>
      <c r="Q348" s="1">
        <v>10</v>
      </c>
      <c r="R348" s="1"/>
      <c r="S348" s="1">
        <v>3</v>
      </c>
      <c r="T348" s="1"/>
      <c r="U348" s="1">
        <f>SUM(C348:S348)</f>
        <v>30</v>
      </c>
      <c r="V348" t="s">
        <v>1141</v>
      </c>
    </row>
    <row r="349" spans="1:22">
      <c r="A349" s="2" t="s">
        <v>1711</v>
      </c>
      <c r="C349" s="1">
        <f>C347+C348</f>
        <v>2</v>
      </c>
      <c r="E349" s="1">
        <f>E347+E348</f>
        <v>10</v>
      </c>
      <c r="F349" s="2"/>
      <c r="G349" s="1">
        <f>G347+G348</f>
        <v>21</v>
      </c>
      <c r="H349" s="1"/>
      <c r="I349" s="1">
        <f>I347+I348</f>
        <v>33</v>
      </c>
      <c r="J349" s="1"/>
      <c r="K349" s="1">
        <f>K347+K348</f>
        <v>25</v>
      </c>
      <c r="L349" s="1"/>
      <c r="M349" s="1">
        <f>M347+M348</f>
        <v>25</v>
      </c>
      <c r="N349" s="1"/>
      <c r="O349" s="1">
        <f>O347+O348</f>
        <v>15</v>
      </c>
      <c r="P349" s="1"/>
      <c r="Q349" s="1">
        <f>Q347+Q348</f>
        <v>15</v>
      </c>
      <c r="R349" s="1"/>
      <c r="S349" s="1">
        <f>S347+S348</f>
        <v>5</v>
      </c>
      <c r="T349" s="1"/>
      <c r="U349" s="1">
        <f>U347+U348</f>
        <v>151</v>
      </c>
      <c r="V349" t="s">
        <v>1141</v>
      </c>
    </row>
    <row r="350" spans="1:22">
      <c r="A350" s="2" t="s">
        <v>346</v>
      </c>
      <c r="D350" t="s">
        <v>1525</v>
      </c>
      <c r="G350" t="s">
        <v>1525</v>
      </c>
      <c r="I350" t="s">
        <v>1525</v>
      </c>
      <c r="K350" t="s">
        <v>1525</v>
      </c>
      <c r="M350" t="s">
        <v>1525</v>
      </c>
      <c r="O350" t="s">
        <v>1525</v>
      </c>
      <c r="Q350" t="s">
        <v>1525</v>
      </c>
      <c r="S350" t="s">
        <v>1525</v>
      </c>
      <c r="U350" t="s">
        <v>1525</v>
      </c>
      <c r="V350" t="s">
        <v>1141</v>
      </c>
    </row>
  </sheetData>
  <phoneticPr fontId="0" type="noConversion"/>
  <hyperlinks>
    <hyperlink ref="A118" r:id="rId1" display="http://freepages.genealogy.rootsweb.com/~gregheberle/HEBERLE-IMAGES.htm"/>
    <hyperlink ref="A127" r:id="rId2" display="..\HEBERLE-HOUSES-BUSINESSES-WEBPAGES.htm"/>
    <hyperlink ref="A117" r:id="rId3"/>
    <hyperlink ref="A125" r:id="rId4" display="..\Htm\Sport\Sport.htm"/>
    <hyperlink ref="A115" r:id="rId5" display="..\Htm\Doctors-Professors\DoctorsProfessors.htm"/>
    <hyperlink ref="A116" r:id="rId6" display="..\Htm\Immigration\Migration.htm"/>
    <hyperlink ref="A119" r:id="rId7" display="..\Htm\Politicians\Politicians.htm"/>
    <hyperlink ref="A122" r:id="rId8" display="..\Htm\Publications\Books-Papers.htm"/>
    <hyperlink ref="A124" r:id="rId9" display="..\Htm\Religious\ReligiousProfessionals.htm"/>
    <hyperlink ref="A126" r:id="rId10" display="..\Htm\WarService\WarService.htm"/>
    <hyperlink ref="A123" r:id="rId11"/>
    <hyperlink ref="E1" r:id="rId12"/>
  </hyperlinks>
  <printOptions gridLinesSet="0"/>
  <pageMargins left="0" right="0" top="0.39370078740157483" bottom="0.39370078740157483" header="0.31496062992125984" footer="0.31496062992125984"/>
  <pageSetup paperSize="9" scale="22" orientation="landscape" horizontalDpi="300" verticalDpi="300" r:id="rId13"/>
  <headerFooter alignWithMargins="0">
    <oddHeader>&amp;A</oddHeader>
    <oddFooter>&amp;A</oddFooter>
  </headerFooter>
  <drawing r:id="rId14"/>
  <webPublishItems count="1">
    <webPublishItem id="18586" divId="H-amafoc_18586" sourceType="printArea" destinationFile="C:\homepage\Htm\familytree\A8Canada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7"/>
  <sheetViews>
    <sheetView showGridLines="0" topLeftCell="H262" zoomScale="60" workbookViewId="0">
      <selection activeCell="V287" sqref="V287:V292"/>
    </sheetView>
  </sheetViews>
  <sheetFormatPr defaultRowHeight="12.75"/>
  <cols>
    <col min="3" max="3" width="2.140625" customWidth="1"/>
    <col min="4" max="4" width="10.7109375" customWidth="1"/>
    <col min="5" max="5" width="3.140625" customWidth="1"/>
    <col min="6" max="6" width="29.5703125" customWidth="1"/>
    <col min="7" max="7" width="3.140625" customWidth="1"/>
    <col min="8" max="8" width="33" customWidth="1"/>
    <col min="9" max="9" width="2.5703125" customWidth="1"/>
    <col min="10" max="10" width="34" customWidth="1"/>
    <col min="11" max="11" width="2.5703125" customWidth="1"/>
    <col min="12" max="12" width="36.140625" customWidth="1"/>
    <col min="13" max="13" width="2.5703125" customWidth="1"/>
    <col min="14" max="14" width="38.85546875" customWidth="1"/>
    <col min="15" max="15" width="3.140625" customWidth="1"/>
    <col min="16" max="16" width="38.85546875" customWidth="1"/>
    <col min="17" max="17" width="3.140625" customWidth="1"/>
    <col min="18" max="18" width="34.140625" customWidth="1"/>
    <col min="19" max="19" width="2.7109375" customWidth="1"/>
    <col min="20" max="20" width="36.7109375" customWidth="1"/>
    <col min="21" max="21" width="2.42578125" customWidth="1"/>
    <col min="22" max="22" width="34.28515625" customWidth="1"/>
    <col min="23" max="23" width="8" customWidth="1"/>
    <col min="24" max="24" width="2.28515625" customWidth="1"/>
  </cols>
  <sheetData>
    <row r="1" spans="1:24" ht="30">
      <c r="A1" s="24" t="s">
        <v>722</v>
      </c>
      <c r="F1" s="277" t="s">
        <v>1061</v>
      </c>
      <c r="L1" t="s">
        <v>1525</v>
      </c>
      <c r="N1" t="s">
        <v>1525</v>
      </c>
      <c r="P1" t="s">
        <v>1623</v>
      </c>
      <c r="R1" t="s">
        <v>1525</v>
      </c>
      <c r="T1" s="261" t="s">
        <v>1525</v>
      </c>
      <c r="V1" s="261" t="s">
        <v>1525</v>
      </c>
      <c r="W1" t="s">
        <v>1140</v>
      </c>
      <c r="X1" t="s">
        <v>1141</v>
      </c>
    </row>
    <row r="2" spans="1:24">
      <c r="H2" t="s">
        <v>1589</v>
      </c>
      <c r="J2" s="2" t="s">
        <v>1590</v>
      </c>
      <c r="L2" s="2" t="s">
        <v>1591</v>
      </c>
      <c r="N2" s="2" t="s">
        <v>280</v>
      </c>
      <c r="P2" s="2" t="s">
        <v>281</v>
      </c>
      <c r="R2" s="2" t="s">
        <v>282</v>
      </c>
      <c r="T2" s="2" t="s">
        <v>283</v>
      </c>
      <c r="V2" s="2" t="s">
        <v>1053</v>
      </c>
      <c r="X2" s="1" t="s">
        <v>1141</v>
      </c>
    </row>
    <row r="3" spans="1:24">
      <c r="A3" t="s">
        <v>1592</v>
      </c>
      <c r="B3" t="s">
        <v>1216</v>
      </c>
      <c r="H3" s="2" t="s">
        <v>1912</v>
      </c>
      <c r="J3" s="2" t="s">
        <v>1474</v>
      </c>
      <c r="L3" s="2" t="s">
        <v>1475</v>
      </c>
      <c r="N3" s="2" t="s">
        <v>1476</v>
      </c>
      <c r="O3" s="2"/>
      <c r="P3" s="1" t="s">
        <v>1901</v>
      </c>
      <c r="R3" s="2" t="s">
        <v>477</v>
      </c>
      <c r="T3" s="2" t="s">
        <v>1049</v>
      </c>
      <c r="U3" s="2"/>
      <c r="V3" t="s">
        <v>1904</v>
      </c>
      <c r="X3" t="s">
        <v>1141</v>
      </c>
    </row>
    <row r="4" spans="1:24">
      <c r="A4" s="5" t="s">
        <v>721</v>
      </c>
      <c r="G4" s="5" t="s">
        <v>2942</v>
      </c>
      <c r="H4" s="2"/>
      <c r="J4" s="2"/>
      <c r="L4" s="2"/>
      <c r="N4" s="2"/>
      <c r="O4" s="2"/>
      <c r="P4" s="1"/>
      <c r="Q4" s="22" t="s">
        <v>2950</v>
      </c>
      <c r="R4" s="15"/>
      <c r="S4" s="15"/>
      <c r="T4" s="218" t="s">
        <v>3432</v>
      </c>
      <c r="U4" s="17"/>
      <c r="V4" s="218" t="s">
        <v>3546</v>
      </c>
      <c r="X4" t="s">
        <v>1141</v>
      </c>
    </row>
    <row r="5" spans="1:24">
      <c r="A5" s="5" t="s">
        <v>1705</v>
      </c>
      <c r="H5" s="2"/>
      <c r="J5" s="2"/>
      <c r="L5" s="2"/>
      <c r="N5" s="2"/>
      <c r="O5" s="2"/>
      <c r="P5" s="1"/>
      <c r="Q5" s="15" t="s">
        <v>1197</v>
      </c>
      <c r="R5" s="217" t="s">
        <v>2946</v>
      </c>
      <c r="S5" s="17" t="s">
        <v>1197</v>
      </c>
      <c r="T5" s="180" t="s">
        <v>3433</v>
      </c>
      <c r="U5" s="17" t="s">
        <v>1197</v>
      </c>
      <c r="V5" s="203" t="s">
        <v>3543</v>
      </c>
      <c r="X5" t="s">
        <v>1141</v>
      </c>
    </row>
    <row r="6" spans="1:24">
      <c r="A6" s="28" t="s">
        <v>1298</v>
      </c>
      <c r="H6" s="2"/>
      <c r="J6" s="2"/>
      <c r="L6" s="2"/>
      <c r="N6" s="2"/>
      <c r="O6" s="2"/>
      <c r="P6" s="1"/>
      <c r="Q6" s="15" t="s">
        <v>245</v>
      </c>
      <c r="R6" s="217" t="s">
        <v>2947</v>
      </c>
      <c r="S6" s="17" t="s">
        <v>245</v>
      </c>
      <c r="T6" s="180" t="s">
        <v>3434</v>
      </c>
      <c r="U6" s="17" t="s">
        <v>245</v>
      </c>
      <c r="V6" s="255" t="s">
        <v>3547</v>
      </c>
      <c r="X6" t="s">
        <v>1141</v>
      </c>
    </row>
    <row r="7" spans="1:24">
      <c r="A7" s="5" t="s">
        <v>3439</v>
      </c>
      <c r="H7" s="2"/>
      <c r="J7" s="2"/>
      <c r="L7" s="2"/>
      <c r="N7" s="2"/>
      <c r="O7" s="2"/>
      <c r="P7" s="1"/>
      <c r="Q7" s="15" t="s">
        <v>245</v>
      </c>
      <c r="R7" s="217" t="s">
        <v>2948</v>
      </c>
      <c r="S7" s="17" t="s">
        <v>245</v>
      </c>
      <c r="T7" s="164" t="s">
        <v>3435</v>
      </c>
      <c r="U7" s="17" t="s">
        <v>245</v>
      </c>
      <c r="V7" s="255" t="s">
        <v>3544</v>
      </c>
      <c r="X7" t="s">
        <v>1141</v>
      </c>
    </row>
    <row r="8" spans="1:24">
      <c r="A8" s="2" t="s">
        <v>973</v>
      </c>
      <c r="H8" s="2"/>
      <c r="J8" s="2"/>
      <c r="L8" s="2"/>
      <c r="N8" s="2"/>
      <c r="O8" s="2"/>
      <c r="P8" s="1"/>
      <c r="Q8" s="15" t="s">
        <v>245</v>
      </c>
      <c r="R8" s="217" t="s">
        <v>2949</v>
      </c>
      <c r="S8" s="17" t="s">
        <v>245</v>
      </c>
      <c r="T8" s="26" t="s">
        <v>3436</v>
      </c>
      <c r="U8" s="17" t="s">
        <v>245</v>
      </c>
      <c r="V8" s="255" t="s">
        <v>3545</v>
      </c>
      <c r="X8" t="s">
        <v>1141</v>
      </c>
    </row>
    <row r="9" spans="1:24">
      <c r="A9" s="299" t="s">
        <v>4120</v>
      </c>
      <c r="H9" s="2"/>
      <c r="J9" s="2"/>
      <c r="L9" s="2"/>
      <c r="N9" s="2"/>
      <c r="O9" s="2"/>
      <c r="P9" s="1"/>
      <c r="Q9" s="15"/>
      <c r="R9" s="15"/>
      <c r="S9" s="17" t="s">
        <v>245</v>
      </c>
      <c r="T9" s="26" t="s">
        <v>3437</v>
      </c>
      <c r="U9" s="17"/>
      <c r="V9" s="17"/>
      <c r="X9" t="s">
        <v>1141</v>
      </c>
    </row>
    <row r="10" spans="1:24">
      <c r="A10" s="65" t="s">
        <v>1443</v>
      </c>
      <c r="H10" s="2"/>
      <c r="J10" s="2"/>
      <c r="L10" s="2"/>
      <c r="N10" s="2"/>
      <c r="O10" s="2"/>
      <c r="P10" s="1"/>
      <c r="S10" s="22"/>
      <c r="T10" s="22" t="s">
        <v>3440</v>
      </c>
      <c r="U10" s="22"/>
      <c r="X10" t="s">
        <v>1141</v>
      </c>
    </row>
    <row r="11" spans="1:24">
      <c r="A11" s="65" t="s">
        <v>1444</v>
      </c>
      <c r="H11" s="2"/>
      <c r="J11" s="2"/>
      <c r="L11" s="2"/>
      <c r="N11" s="2"/>
      <c r="O11" s="2"/>
      <c r="P11" s="1"/>
      <c r="S11" s="17" t="s">
        <v>1197</v>
      </c>
      <c r="T11" s="26" t="s">
        <v>3441</v>
      </c>
      <c r="U11" s="22"/>
      <c r="X11" t="s">
        <v>1141</v>
      </c>
    </row>
    <row r="12" spans="1:24">
      <c r="A12" s="65" t="s">
        <v>1419</v>
      </c>
      <c r="H12" s="2"/>
      <c r="J12" s="2"/>
      <c r="L12" s="2"/>
      <c r="N12" s="2"/>
      <c r="O12" s="2"/>
      <c r="P12" s="1"/>
      <c r="S12" s="17" t="s">
        <v>245</v>
      </c>
      <c r="T12" t="s">
        <v>3442</v>
      </c>
      <c r="U12" s="22"/>
      <c r="X12" t="s">
        <v>1141</v>
      </c>
    </row>
    <row r="13" spans="1:24">
      <c r="H13" s="2"/>
      <c r="J13" s="2"/>
      <c r="L13" s="2"/>
      <c r="N13" s="2"/>
      <c r="O13" s="2"/>
      <c r="P13" s="1"/>
      <c r="S13" s="17" t="s">
        <v>245</v>
      </c>
      <c r="T13" s="251" t="s">
        <v>3443</v>
      </c>
      <c r="U13" s="22"/>
      <c r="X13" t="s">
        <v>1141</v>
      </c>
    </row>
    <row r="14" spans="1:24">
      <c r="A14" t="s">
        <v>1116</v>
      </c>
      <c r="H14" s="2"/>
      <c r="J14" s="2"/>
      <c r="L14" s="2"/>
      <c r="N14" s="2"/>
      <c r="O14" s="2"/>
      <c r="P14" s="1"/>
      <c r="S14" s="17" t="s">
        <v>245</v>
      </c>
      <c r="T14" s="251" t="s">
        <v>3444</v>
      </c>
      <c r="U14" s="22"/>
      <c r="X14" t="s">
        <v>1141</v>
      </c>
    </row>
    <row r="15" spans="1:24">
      <c r="A15" t="s">
        <v>831</v>
      </c>
      <c r="H15" s="2"/>
      <c r="J15" s="2"/>
      <c r="L15" s="2"/>
      <c r="N15" s="2"/>
      <c r="O15" s="2"/>
      <c r="P15" s="1"/>
      <c r="S15" s="17" t="s">
        <v>245</v>
      </c>
      <c r="T15" s="108" t="s">
        <v>3445</v>
      </c>
      <c r="U15" s="22"/>
      <c r="X15" t="s">
        <v>1141</v>
      </c>
    </row>
    <row r="16" spans="1:24">
      <c r="A16" t="s">
        <v>1174</v>
      </c>
      <c r="H16" s="2"/>
      <c r="J16" s="2"/>
      <c r="L16" s="2"/>
      <c r="N16" s="2"/>
      <c r="O16" s="2"/>
      <c r="P16" s="1"/>
      <c r="S16" s="17" t="s">
        <v>245</v>
      </c>
      <c r="T16" s="234" t="s">
        <v>3446</v>
      </c>
      <c r="U16" s="22"/>
      <c r="X16" t="s">
        <v>1141</v>
      </c>
    </row>
    <row r="17" spans="1:24">
      <c r="H17" s="2"/>
      <c r="J17" s="2"/>
      <c r="L17" s="2"/>
      <c r="N17" s="2"/>
      <c r="O17" s="2"/>
      <c r="P17" s="1"/>
      <c r="S17" s="17" t="s">
        <v>245</v>
      </c>
      <c r="T17" s="234" t="s">
        <v>3447</v>
      </c>
      <c r="U17" s="22"/>
      <c r="X17" t="s">
        <v>1141</v>
      </c>
    </row>
    <row r="18" spans="1:24">
      <c r="A18" s="200" t="s">
        <v>4107</v>
      </c>
      <c r="B18" s="261"/>
      <c r="H18" s="2"/>
      <c r="J18" s="2"/>
      <c r="L18" s="2"/>
      <c r="N18" s="2"/>
      <c r="O18" s="2"/>
      <c r="P18" s="1"/>
      <c r="S18" s="17" t="s">
        <v>245</v>
      </c>
      <c r="T18" s="234" t="s">
        <v>3448</v>
      </c>
      <c r="U18" s="22"/>
      <c r="X18" t="s">
        <v>1141</v>
      </c>
    </row>
    <row r="19" spans="1:24">
      <c r="A19" s="200" t="s">
        <v>4108</v>
      </c>
      <c r="B19" s="261"/>
      <c r="H19" s="2"/>
      <c r="J19" s="2"/>
      <c r="L19" s="2"/>
      <c r="N19" s="2"/>
      <c r="O19" s="2"/>
      <c r="P19" s="1"/>
      <c r="S19" s="17" t="s">
        <v>245</v>
      </c>
      <c r="T19" s="234" t="s">
        <v>3449</v>
      </c>
      <c r="U19" s="22"/>
      <c r="X19" t="s">
        <v>1141</v>
      </c>
    </row>
    <row r="20" spans="1:24">
      <c r="A20" s="200" t="s">
        <v>4109</v>
      </c>
      <c r="B20" s="261"/>
      <c r="H20" s="2"/>
      <c r="J20" s="2"/>
      <c r="L20" s="2"/>
      <c r="N20" s="2"/>
      <c r="O20" s="2"/>
      <c r="P20" s="40"/>
      <c r="S20" s="17"/>
      <c r="T20" s="17"/>
      <c r="U20" s="17"/>
      <c r="X20" t="s">
        <v>1141</v>
      </c>
    </row>
    <row r="21" spans="1:24" s="261" customFormat="1">
      <c r="A21" s="2" t="s">
        <v>380</v>
      </c>
      <c r="B21"/>
      <c r="H21" s="2"/>
      <c r="J21" s="2"/>
      <c r="L21" s="2"/>
      <c r="N21" s="2"/>
      <c r="O21" s="2"/>
      <c r="S21" s="15"/>
      <c r="T21" s="22" t="s">
        <v>3638</v>
      </c>
      <c r="U21" s="15"/>
      <c r="X21" s="261" t="s">
        <v>1141</v>
      </c>
    </row>
    <row r="22" spans="1:24" s="261" customFormat="1">
      <c r="A22" t="s">
        <v>720</v>
      </c>
      <c r="B22"/>
      <c r="H22" s="2"/>
      <c r="J22" s="2"/>
      <c r="L22" s="2"/>
      <c r="N22" s="2"/>
      <c r="O22" s="2"/>
      <c r="S22" s="17" t="s">
        <v>1197</v>
      </c>
      <c r="T22" s="255" t="s">
        <v>1033</v>
      </c>
      <c r="U22" s="15"/>
      <c r="X22" s="261" t="s">
        <v>1141</v>
      </c>
    </row>
    <row r="23" spans="1:24" s="261" customFormat="1">
      <c r="A23"/>
      <c r="B23"/>
      <c r="H23" s="2"/>
      <c r="J23" s="2"/>
      <c r="L23" s="2"/>
      <c r="N23" s="2"/>
      <c r="O23" s="2"/>
      <c r="S23" s="17" t="s">
        <v>245</v>
      </c>
      <c r="T23" s="255" t="s">
        <v>3639</v>
      </c>
      <c r="U23" s="15"/>
      <c r="X23" s="261" t="s">
        <v>1141</v>
      </c>
    </row>
    <row r="24" spans="1:24" s="261" customFormat="1">
      <c r="A24" s="28" t="s">
        <v>609</v>
      </c>
      <c r="B24"/>
      <c r="H24" s="2"/>
      <c r="J24" s="2"/>
      <c r="L24" s="2"/>
      <c r="N24" s="2"/>
      <c r="O24" s="2"/>
      <c r="S24" s="17" t="s">
        <v>245</v>
      </c>
      <c r="T24" s="255" t="s">
        <v>3640</v>
      </c>
      <c r="U24" s="15"/>
      <c r="X24" s="261" t="s">
        <v>1141</v>
      </c>
    </row>
    <row r="25" spans="1:24" s="261" customFormat="1">
      <c r="A25" s="28" t="s">
        <v>2306</v>
      </c>
      <c r="B25"/>
      <c r="H25" s="2"/>
      <c r="J25" s="2"/>
      <c r="L25" s="2"/>
      <c r="N25" s="2"/>
      <c r="O25" s="2"/>
      <c r="P25" s="263"/>
      <c r="S25" s="17" t="s">
        <v>245</v>
      </c>
      <c r="T25" s="255" t="s">
        <v>3641</v>
      </c>
      <c r="U25" s="15"/>
      <c r="X25" s="261" t="s">
        <v>1141</v>
      </c>
    </row>
    <row r="26" spans="1:24" s="261" customFormat="1">
      <c r="A26"/>
      <c r="B26"/>
      <c r="H26" s="2"/>
      <c r="J26" s="2"/>
      <c r="L26" s="2"/>
      <c r="N26" s="2"/>
      <c r="O26" s="2"/>
      <c r="P26" s="263"/>
      <c r="S26" s="15"/>
      <c r="T26" s="22" t="s">
        <v>4075</v>
      </c>
      <c r="U26" s="15"/>
      <c r="X26" s="261" t="s">
        <v>1141</v>
      </c>
    </row>
    <row r="27" spans="1:24" s="261" customFormat="1">
      <c r="B27"/>
      <c r="H27" s="2"/>
      <c r="J27" s="2"/>
      <c r="L27" s="2"/>
      <c r="N27" s="2"/>
      <c r="O27" s="2"/>
      <c r="P27" s="263"/>
      <c r="S27" s="15"/>
      <c r="T27" s="234" t="s">
        <v>3205</v>
      </c>
      <c r="U27" s="15"/>
      <c r="X27" s="261" t="s">
        <v>1141</v>
      </c>
    </row>
    <row r="28" spans="1:24" s="261" customFormat="1">
      <c r="A28" s="71" t="s">
        <v>231</v>
      </c>
      <c r="H28" s="2"/>
      <c r="J28" s="2"/>
      <c r="L28" s="2"/>
      <c r="N28" s="2"/>
      <c r="O28" s="2"/>
      <c r="P28" s="263"/>
      <c r="S28" s="15"/>
      <c r="T28" s="234" t="s">
        <v>4072</v>
      </c>
      <c r="U28" s="15"/>
      <c r="X28" s="261" t="s">
        <v>1141</v>
      </c>
    </row>
    <row r="29" spans="1:24" s="261" customFormat="1">
      <c r="A29" s="283" t="s">
        <v>232</v>
      </c>
      <c r="H29" s="2"/>
      <c r="J29" s="2"/>
      <c r="L29" s="2"/>
      <c r="N29" s="2"/>
      <c r="O29" s="2"/>
      <c r="P29" s="263"/>
      <c r="S29" s="15"/>
      <c r="T29" s="234" t="s">
        <v>4073</v>
      </c>
      <c r="U29" s="15"/>
      <c r="X29" s="261" t="s">
        <v>1141</v>
      </c>
    </row>
    <row r="30" spans="1:24" s="261" customFormat="1">
      <c r="A30" s="89" t="s">
        <v>1744</v>
      </c>
      <c r="H30" s="2"/>
      <c r="J30" s="2"/>
      <c r="L30" s="2"/>
      <c r="N30" s="2"/>
      <c r="O30" s="2"/>
      <c r="P30" s="263"/>
      <c r="S30" s="15"/>
      <c r="T30" s="300" t="s">
        <v>4074</v>
      </c>
      <c r="U30" s="15"/>
      <c r="X30" s="261" t="s">
        <v>1141</v>
      </c>
    </row>
    <row r="31" spans="1:24" s="261" customFormat="1">
      <c r="A31" s="101" t="s">
        <v>1702</v>
      </c>
      <c r="H31" s="2"/>
      <c r="J31" s="2"/>
      <c r="L31" s="2"/>
      <c r="N31" s="2"/>
      <c r="O31" s="2"/>
      <c r="P31" s="263"/>
      <c r="Q31" s="22"/>
      <c r="R31" s="22" t="s">
        <v>3994</v>
      </c>
      <c r="S31" s="15"/>
      <c r="T31" s="15"/>
      <c r="U31" s="15"/>
      <c r="X31" s="261" t="s">
        <v>1141</v>
      </c>
    </row>
    <row r="32" spans="1:24" s="261" customFormat="1">
      <c r="A32" s="284" t="s">
        <v>251</v>
      </c>
      <c r="H32" s="2"/>
      <c r="J32" s="2"/>
      <c r="L32" s="2"/>
      <c r="N32" s="2"/>
      <c r="O32" s="2"/>
      <c r="P32" s="263"/>
      <c r="Q32" s="17" t="s">
        <v>1197</v>
      </c>
      <c r="R32" s="291" t="s">
        <v>3939</v>
      </c>
      <c r="S32" s="15"/>
      <c r="X32" s="261" t="s">
        <v>1141</v>
      </c>
    </row>
    <row r="33" spans="1:24" s="261" customFormat="1">
      <c r="A33" s="285" t="s">
        <v>969</v>
      </c>
      <c r="H33" s="2"/>
      <c r="J33" s="2"/>
      <c r="L33" s="2"/>
      <c r="N33" s="2"/>
      <c r="O33" s="2"/>
      <c r="P33" s="263"/>
      <c r="Q33" s="17" t="s">
        <v>245</v>
      </c>
      <c r="R33" s="291" t="s">
        <v>3995</v>
      </c>
      <c r="S33" s="15"/>
      <c r="X33" s="261" t="s">
        <v>1141</v>
      </c>
    </row>
    <row r="34" spans="1:24" s="261" customFormat="1">
      <c r="A34" s="286" t="s">
        <v>793</v>
      </c>
      <c r="H34" s="2"/>
      <c r="J34" s="2"/>
      <c r="L34" s="2"/>
      <c r="N34" s="2"/>
      <c r="O34" s="2"/>
      <c r="P34" s="263"/>
      <c r="Q34" s="17" t="s">
        <v>245</v>
      </c>
      <c r="R34" s="291" t="s">
        <v>3996</v>
      </c>
      <c r="S34" s="15"/>
      <c r="X34" s="261" t="s">
        <v>1141</v>
      </c>
    </row>
    <row r="35" spans="1:24" s="261" customFormat="1">
      <c r="A35" s="158" t="s">
        <v>1051</v>
      </c>
      <c r="H35" s="2"/>
      <c r="J35" s="2"/>
      <c r="L35" s="2"/>
      <c r="N35" s="2"/>
      <c r="O35" s="2"/>
      <c r="P35" s="263"/>
      <c r="Q35" s="17" t="s">
        <v>245</v>
      </c>
      <c r="R35" s="291" t="s">
        <v>3997</v>
      </c>
      <c r="S35" s="15"/>
      <c r="X35" s="261" t="s">
        <v>1141</v>
      </c>
    </row>
    <row r="36" spans="1:24" s="261" customFormat="1">
      <c r="A36" s="113" t="s">
        <v>18</v>
      </c>
      <c r="H36" s="2"/>
      <c r="J36" s="2"/>
      <c r="L36" s="2"/>
      <c r="N36" s="2"/>
      <c r="O36" s="2"/>
      <c r="P36" s="263"/>
      <c r="Q36" s="17" t="s">
        <v>245</v>
      </c>
      <c r="R36" s="291" t="s">
        <v>3998</v>
      </c>
      <c r="S36" s="15"/>
      <c r="X36" s="261" t="s">
        <v>1141</v>
      </c>
    </row>
    <row r="37" spans="1:24" s="261" customFormat="1">
      <c r="A37" s="288" t="s">
        <v>1998</v>
      </c>
      <c r="C37"/>
      <c r="D37"/>
      <c r="H37" s="2"/>
      <c r="J37" s="2"/>
      <c r="L37" s="2"/>
      <c r="N37" s="2"/>
      <c r="O37" s="2"/>
      <c r="P37" s="263"/>
      <c r="Q37" s="17" t="s">
        <v>245</v>
      </c>
      <c r="R37" s="291" t="s">
        <v>3999</v>
      </c>
      <c r="S37" s="15"/>
      <c r="X37" s="261" t="s">
        <v>1141</v>
      </c>
    </row>
    <row r="38" spans="1:24" s="261" customFormat="1">
      <c r="A38" s="289" t="s">
        <v>2150</v>
      </c>
      <c r="C38"/>
      <c r="D38"/>
      <c r="H38" s="2"/>
      <c r="J38" s="2"/>
      <c r="L38" s="2"/>
      <c r="N38" s="2"/>
      <c r="O38" s="2"/>
      <c r="P38" s="263"/>
      <c r="Q38" s="17" t="s">
        <v>245</v>
      </c>
      <c r="R38" s="291" t="s">
        <v>4000</v>
      </c>
      <c r="S38" s="15"/>
      <c r="X38" s="261" t="s">
        <v>1141</v>
      </c>
    </row>
    <row r="39" spans="1:24" s="261" customFormat="1">
      <c r="A39" s="195" t="s">
        <v>2467</v>
      </c>
      <c r="C39"/>
      <c r="D39"/>
      <c r="H39" s="2"/>
      <c r="J39" s="2"/>
      <c r="L39" s="2"/>
      <c r="N39" s="2"/>
      <c r="O39" s="2"/>
      <c r="P39" s="263"/>
      <c r="Q39" s="17"/>
      <c r="R39" s="17"/>
      <c r="S39" s="22" t="s">
        <v>4080</v>
      </c>
      <c r="T39" s="15"/>
      <c r="U39" s="15"/>
      <c r="X39" s="261" t="s">
        <v>1141</v>
      </c>
    </row>
    <row r="40" spans="1:24" s="261" customFormat="1">
      <c r="A40" s="210" t="s">
        <v>2711</v>
      </c>
      <c r="B40" s="5"/>
      <c r="C40"/>
      <c r="D40"/>
      <c r="H40" s="2"/>
      <c r="J40" s="2"/>
      <c r="L40" s="2"/>
      <c r="N40" s="2"/>
      <c r="O40" s="2"/>
      <c r="P40" s="263"/>
      <c r="S40" s="15" t="s">
        <v>1197</v>
      </c>
      <c r="T40" s="262" t="s">
        <v>4081</v>
      </c>
      <c r="U40" s="15"/>
      <c r="X40" s="261" t="s">
        <v>1141</v>
      </c>
    </row>
    <row r="41" spans="1:24" s="261" customFormat="1">
      <c r="A41" s="221" t="s">
        <v>2836</v>
      </c>
      <c r="B41" s="5"/>
      <c r="C41"/>
      <c r="D41"/>
      <c r="H41" s="2"/>
      <c r="J41" s="2"/>
      <c r="L41" s="2"/>
      <c r="N41" s="2"/>
      <c r="O41" s="2"/>
      <c r="P41" s="263"/>
      <c r="S41" s="15" t="s">
        <v>245</v>
      </c>
      <c r="T41" s="66" t="s">
        <v>4082</v>
      </c>
      <c r="U41" s="15"/>
      <c r="X41" s="261" t="s">
        <v>1141</v>
      </c>
    </row>
    <row r="42" spans="1:24" s="261" customFormat="1">
      <c r="A42" s="231" t="s">
        <v>3018</v>
      </c>
      <c r="B42" s="5"/>
      <c r="C42"/>
      <c r="D42"/>
      <c r="H42" s="2"/>
      <c r="J42" s="2"/>
      <c r="L42" s="2"/>
      <c r="N42" s="2"/>
      <c r="O42" s="2"/>
      <c r="P42" s="263"/>
      <c r="S42" s="15" t="s">
        <v>245</v>
      </c>
      <c r="T42" s="300" t="s">
        <v>4083</v>
      </c>
      <c r="U42" s="15"/>
      <c r="X42" s="261" t="s">
        <v>1141</v>
      </c>
    </row>
    <row r="43" spans="1:24" s="261" customFormat="1">
      <c r="A43" s="252" t="s">
        <v>3178</v>
      </c>
      <c r="B43" s="5"/>
      <c r="C43"/>
      <c r="D43"/>
      <c r="H43" s="2"/>
      <c r="J43" s="2"/>
      <c r="L43" s="2"/>
      <c r="N43" s="2"/>
      <c r="O43" s="2"/>
      <c r="P43" s="263"/>
      <c r="S43" s="15" t="s">
        <v>245</v>
      </c>
      <c r="T43" s="300" t="s">
        <v>4084</v>
      </c>
      <c r="U43" s="15"/>
      <c r="X43" s="261" t="s">
        <v>1141</v>
      </c>
    </row>
    <row r="44" spans="1:24" s="261" customFormat="1">
      <c r="A44" s="257" t="s">
        <v>3539</v>
      </c>
      <c r="B44" s="5"/>
      <c r="C44"/>
      <c r="D44"/>
      <c r="H44" s="2"/>
      <c r="J44" s="2"/>
      <c r="L44" s="2"/>
      <c r="N44" s="2"/>
      <c r="O44" s="2"/>
      <c r="P44" s="263"/>
      <c r="S44" s="15" t="s">
        <v>245</v>
      </c>
      <c r="T44" s="300" t="s">
        <v>4085</v>
      </c>
      <c r="U44" s="15"/>
      <c r="X44" s="261" t="s">
        <v>1141</v>
      </c>
    </row>
    <row r="45" spans="1:24" s="261" customFormat="1">
      <c r="A45" s="287" t="s">
        <v>3700</v>
      </c>
      <c r="B45" s="5"/>
      <c r="C45"/>
      <c r="D45"/>
      <c r="H45" s="2"/>
      <c r="J45" s="2"/>
      <c r="L45" s="2"/>
      <c r="N45" s="2"/>
      <c r="O45" s="2"/>
      <c r="P45" s="263"/>
      <c r="S45" s="15" t="s">
        <v>245</v>
      </c>
      <c r="T45" s="255" t="s">
        <v>4086</v>
      </c>
      <c r="U45" s="15"/>
      <c r="X45" s="261" t="s">
        <v>1141</v>
      </c>
    </row>
    <row r="46" spans="1:24" s="261" customFormat="1">
      <c r="A46" s="276" t="s">
        <v>3776</v>
      </c>
      <c r="B46" s="5"/>
      <c r="C46"/>
      <c r="D46"/>
      <c r="H46" s="2"/>
      <c r="J46" s="2"/>
      <c r="L46" s="2"/>
      <c r="N46" s="2"/>
      <c r="O46" s="2"/>
      <c r="P46" s="263"/>
      <c r="S46" s="15"/>
      <c r="T46" s="15"/>
      <c r="U46" s="15"/>
      <c r="X46" s="261" t="s">
        <v>1141</v>
      </c>
    </row>
    <row r="47" spans="1:24" s="261" customFormat="1">
      <c r="A47" s="221" t="s">
        <v>3884</v>
      </c>
      <c r="B47" s="5"/>
      <c r="C47"/>
      <c r="D47"/>
      <c r="H47" s="2"/>
      <c r="J47" s="2"/>
      <c r="L47" s="2"/>
      <c r="N47" s="2"/>
      <c r="O47" s="2"/>
      <c r="P47" s="263"/>
      <c r="X47" s="261" t="s">
        <v>1141</v>
      </c>
    </row>
    <row r="48" spans="1:24" s="261" customFormat="1">
      <c r="A48" s="290" t="s">
        <v>3990</v>
      </c>
      <c r="B48" s="5"/>
      <c r="C48"/>
      <c r="D48"/>
      <c r="H48" s="2"/>
      <c r="J48" s="2"/>
      <c r="L48" s="2"/>
      <c r="N48" s="2"/>
      <c r="O48" s="2"/>
      <c r="P48" s="263"/>
      <c r="X48" s="261" t="s">
        <v>1141</v>
      </c>
    </row>
    <row r="49" spans="1:24">
      <c r="A49" s="299" t="s">
        <v>4069</v>
      </c>
      <c r="B49" s="5"/>
      <c r="G49" s="166" t="s">
        <v>3125</v>
      </c>
      <c r="H49" s="2"/>
      <c r="J49" s="2"/>
      <c r="L49" s="2"/>
      <c r="N49" s="2"/>
      <c r="O49" s="2"/>
      <c r="P49" s="1"/>
      <c r="T49" s="2"/>
      <c r="U49" s="2"/>
      <c r="X49" t="s">
        <v>1141</v>
      </c>
    </row>
    <row r="50" spans="1:24">
      <c r="B50" s="5"/>
      <c r="G50" s="28" t="s">
        <v>2407</v>
      </c>
      <c r="H50" s="2"/>
      <c r="J50" s="2"/>
      <c r="L50" s="2"/>
      <c r="N50" s="2"/>
      <c r="O50" s="2"/>
      <c r="P50" s="1"/>
      <c r="R50" s="2"/>
      <c r="S50" s="37" t="s">
        <v>2406</v>
      </c>
      <c r="T50" s="15"/>
      <c r="U50" s="15"/>
      <c r="V50" s="15"/>
      <c r="W50" s="15"/>
      <c r="X50" t="s">
        <v>1141</v>
      </c>
    </row>
    <row r="51" spans="1:24">
      <c r="B51" s="5"/>
      <c r="H51" s="2"/>
      <c r="J51" s="2"/>
      <c r="L51" s="2"/>
      <c r="N51" s="2"/>
      <c r="O51" s="2"/>
      <c r="P51" s="1"/>
      <c r="R51" s="2"/>
      <c r="S51" s="15" t="s">
        <v>1197</v>
      </c>
      <c r="T51" t="s">
        <v>2398</v>
      </c>
      <c r="U51" s="26" t="s">
        <v>1197</v>
      </c>
      <c r="V51" s="180" t="s">
        <v>2399</v>
      </c>
      <c r="X51" t="s">
        <v>1141</v>
      </c>
    </row>
    <row r="52" spans="1:24">
      <c r="B52" s="5"/>
      <c r="H52" s="2"/>
      <c r="J52" s="2"/>
      <c r="L52" s="2"/>
      <c r="N52" s="2"/>
      <c r="O52" s="2"/>
      <c r="P52" s="1"/>
      <c r="R52" s="2"/>
      <c r="S52" s="15" t="s">
        <v>245</v>
      </c>
      <c r="T52" s="92" t="s">
        <v>740</v>
      </c>
      <c r="U52" t="s">
        <v>245</v>
      </c>
      <c r="V52" t="s">
        <v>741</v>
      </c>
      <c r="X52" t="s">
        <v>1141</v>
      </c>
    </row>
    <row r="53" spans="1:24">
      <c r="B53" s="5"/>
      <c r="H53" s="2"/>
      <c r="J53" s="2"/>
      <c r="L53" s="2"/>
      <c r="N53" s="2"/>
      <c r="O53" s="2"/>
      <c r="P53" s="1"/>
      <c r="R53" s="2"/>
      <c r="S53" s="15" t="s">
        <v>245</v>
      </c>
      <c r="T53" s="82" t="s">
        <v>2400</v>
      </c>
      <c r="U53" t="s">
        <v>245</v>
      </c>
      <c r="X53" t="s">
        <v>1141</v>
      </c>
    </row>
    <row r="54" spans="1:24">
      <c r="B54" s="5"/>
      <c r="H54" s="2"/>
      <c r="J54" s="2"/>
      <c r="L54" s="2"/>
      <c r="N54" s="2"/>
      <c r="O54" s="2"/>
      <c r="P54" s="1"/>
      <c r="R54" s="2"/>
      <c r="S54" s="15" t="s">
        <v>245</v>
      </c>
      <c r="T54" s="180" t="s">
        <v>2401</v>
      </c>
      <c r="U54" s="26" t="s">
        <v>1197</v>
      </c>
      <c r="V54" t="s">
        <v>1738</v>
      </c>
      <c r="X54" t="s">
        <v>1141</v>
      </c>
    </row>
    <row r="55" spans="1:24">
      <c r="H55" s="2"/>
      <c r="J55" s="2"/>
      <c r="L55" s="2"/>
      <c r="N55" s="2"/>
      <c r="O55" s="2"/>
      <c r="P55" s="1"/>
      <c r="R55" s="2"/>
      <c r="S55" s="15" t="s">
        <v>245</v>
      </c>
      <c r="T55" s="180" t="s">
        <v>2402</v>
      </c>
      <c r="U55" t="s">
        <v>245</v>
      </c>
      <c r="V55" s="180" t="s">
        <v>2403</v>
      </c>
      <c r="X55" t="s">
        <v>1141</v>
      </c>
    </row>
    <row r="56" spans="1:24">
      <c r="H56" s="2"/>
      <c r="J56" s="2"/>
      <c r="L56" s="2"/>
      <c r="N56" s="2"/>
      <c r="O56" s="2"/>
      <c r="P56" s="1"/>
      <c r="R56" s="2"/>
      <c r="S56" s="15" t="s">
        <v>245</v>
      </c>
      <c r="T56" s="180" t="s">
        <v>2404</v>
      </c>
      <c r="X56" t="s">
        <v>1141</v>
      </c>
    </row>
    <row r="57" spans="1:24">
      <c r="H57" s="2"/>
      <c r="J57" s="2"/>
      <c r="L57" s="2"/>
      <c r="N57" s="2"/>
      <c r="O57" s="2"/>
      <c r="P57" s="1"/>
      <c r="R57" s="2"/>
      <c r="S57" s="15" t="s">
        <v>245</v>
      </c>
      <c r="T57" s="180" t="s">
        <v>2405</v>
      </c>
      <c r="X57" t="s">
        <v>1141</v>
      </c>
    </row>
    <row r="58" spans="1:24">
      <c r="H58" s="2"/>
      <c r="J58" s="2"/>
      <c r="L58" s="2"/>
      <c r="N58" s="2"/>
      <c r="O58" s="2"/>
      <c r="P58" s="1"/>
      <c r="R58" s="2"/>
      <c r="S58" s="22" t="s">
        <v>3484</v>
      </c>
      <c r="T58" s="15"/>
      <c r="U58" s="15"/>
      <c r="V58" s="15"/>
      <c r="W58" s="15"/>
      <c r="X58" t="s">
        <v>1141</v>
      </c>
    </row>
    <row r="59" spans="1:24">
      <c r="H59" s="2"/>
      <c r="J59" s="2"/>
      <c r="L59" s="2"/>
      <c r="N59" s="2"/>
      <c r="O59" s="2"/>
      <c r="P59" s="1"/>
      <c r="R59" s="2"/>
      <c r="S59" s="15" t="s">
        <v>1197</v>
      </c>
      <c r="T59" s="234" t="s">
        <v>472</v>
      </c>
      <c r="U59" s="15"/>
      <c r="X59" t="s">
        <v>1141</v>
      </c>
    </row>
    <row r="60" spans="1:24">
      <c r="H60" s="2"/>
      <c r="J60" s="2"/>
      <c r="L60" s="2"/>
      <c r="N60" s="2"/>
      <c r="O60" s="2"/>
      <c r="P60" s="1"/>
      <c r="R60" s="2"/>
      <c r="S60" s="15" t="s">
        <v>245</v>
      </c>
      <c r="T60" s="234" t="s">
        <v>1436</v>
      </c>
      <c r="U60" s="15"/>
      <c r="X60" t="s">
        <v>1141</v>
      </c>
    </row>
    <row r="61" spans="1:24">
      <c r="H61" s="2"/>
      <c r="J61" s="2"/>
      <c r="L61" s="2"/>
      <c r="N61" s="2"/>
      <c r="O61" s="2"/>
      <c r="P61" s="1"/>
      <c r="R61" s="2"/>
      <c r="S61" s="15" t="s">
        <v>245</v>
      </c>
      <c r="T61" s="234" t="s">
        <v>3488</v>
      </c>
      <c r="U61" s="15"/>
      <c r="X61" t="s">
        <v>1141</v>
      </c>
    </row>
    <row r="62" spans="1:24">
      <c r="H62" s="2"/>
      <c r="J62" s="2"/>
      <c r="L62" s="2"/>
      <c r="N62" s="2"/>
      <c r="O62" s="2"/>
      <c r="P62" s="1"/>
      <c r="R62" s="2"/>
      <c r="S62" s="15" t="s">
        <v>245</v>
      </c>
      <c r="T62" s="234" t="s">
        <v>3485</v>
      </c>
      <c r="U62" s="15"/>
      <c r="X62" t="s">
        <v>1141</v>
      </c>
    </row>
    <row r="63" spans="1:24">
      <c r="H63" s="2"/>
      <c r="J63" s="2"/>
      <c r="L63" s="2"/>
      <c r="N63" s="2"/>
      <c r="O63" s="2"/>
      <c r="P63" s="1"/>
      <c r="R63" s="2"/>
      <c r="S63" s="15" t="s">
        <v>245</v>
      </c>
      <c r="T63" s="234" t="s">
        <v>3486</v>
      </c>
      <c r="U63" s="15"/>
      <c r="X63" t="s">
        <v>1141</v>
      </c>
    </row>
    <row r="64" spans="1:24">
      <c r="H64" s="2"/>
      <c r="J64" s="2"/>
      <c r="L64" s="2"/>
      <c r="N64" s="2"/>
      <c r="O64" s="2"/>
      <c r="P64" s="1"/>
      <c r="R64" s="2"/>
      <c r="S64" s="15" t="s">
        <v>245</v>
      </c>
      <c r="T64" s="234" t="s">
        <v>3487</v>
      </c>
      <c r="U64" s="15"/>
      <c r="X64" t="s">
        <v>1141</v>
      </c>
    </row>
    <row r="65" spans="1:24">
      <c r="H65" s="2"/>
      <c r="J65" s="2"/>
      <c r="L65" s="2"/>
      <c r="N65" s="2"/>
      <c r="O65" s="2"/>
      <c r="P65" s="1"/>
      <c r="R65" s="2"/>
      <c r="S65" s="15"/>
      <c r="T65" s="15"/>
      <c r="U65" s="15"/>
      <c r="X65" t="s">
        <v>1141</v>
      </c>
    </row>
    <row r="66" spans="1:24">
      <c r="H66" s="2"/>
      <c r="J66" s="2"/>
      <c r="L66" s="2"/>
      <c r="N66" s="2"/>
      <c r="O66" s="2"/>
      <c r="P66" s="1"/>
      <c r="R66" s="2"/>
      <c r="X66" t="s">
        <v>1141</v>
      </c>
    </row>
    <row r="67" spans="1:24">
      <c r="G67" s="166" t="s">
        <v>3125</v>
      </c>
      <c r="H67" s="2"/>
      <c r="J67" s="2"/>
      <c r="L67" s="2"/>
      <c r="N67" s="2"/>
      <c r="O67" s="2"/>
      <c r="P67" s="1"/>
      <c r="R67" s="2"/>
      <c r="X67" t="s">
        <v>1141</v>
      </c>
    </row>
    <row r="68" spans="1:24">
      <c r="G68" s="28" t="s">
        <v>1552</v>
      </c>
      <c r="I68" s="2" t="s">
        <v>1197</v>
      </c>
      <c r="J68" s="71" t="s">
        <v>2563</v>
      </c>
      <c r="K68" s="2" t="s">
        <v>1197</v>
      </c>
      <c r="L68" s="71" t="s">
        <v>618</v>
      </c>
      <c r="M68" s="2" t="s">
        <v>1197</v>
      </c>
      <c r="N68" s="195" t="s">
        <v>2516</v>
      </c>
      <c r="R68" s="2"/>
      <c r="X68" t="s">
        <v>1141</v>
      </c>
    </row>
    <row r="69" spans="1:24">
      <c r="I69" s="16" t="s">
        <v>245</v>
      </c>
      <c r="J69" s="58" t="s">
        <v>734</v>
      </c>
      <c r="K69" s="16" t="s">
        <v>245</v>
      </c>
      <c r="L69" s="58" t="s">
        <v>619</v>
      </c>
      <c r="M69" s="16" t="s">
        <v>245</v>
      </c>
      <c r="N69" s="193" t="s">
        <v>1328</v>
      </c>
      <c r="O69" s="28"/>
      <c r="P69" s="28"/>
      <c r="Q69" s="2" t="s">
        <v>1197</v>
      </c>
      <c r="R69" s="72" t="s">
        <v>778</v>
      </c>
      <c r="S69" s="2" t="s">
        <v>1197</v>
      </c>
      <c r="T69" s="181" t="s">
        <v>2375</v>
      </c>
      <c r="U69" s="2"/>
      <c r="X69" t="s">
        <v>1141</v>
      </c>
    </row>
    <row r="70" spans="1:24">
      <c r="I70" s="16" t="s">
        <v>245</v>
      </c>
      <c r="J70" s="58" t="s">
        <v>735</v>
      </c>
      <c r="K70" s="16"/>
      <c r="M70" s="16" t="s">
        <v>245</v>
      </c>
      <c r="N70" s="193" t="s">
        <v>2517</v>
      </c>
      <c r="O70" s="28"/>
      <c r="P70" s="28"/>
      <c r="Q70" s="16" t="s">
        <v>245</v>
      </c>
      <c r="R70" s="62" t="s">
        <v>709</v>
      </c>
      <c r="S70" s="23">
        <v>1</v>
      </c>
      <c r="T70" s="181" t="s">
        <v>388</v>
      </c>
      <c r="U70" s="2"/>
      <c r="X70" t="s">
        <v>1141</v>
      </c>
    </row>
    <row r="71" spans="1:24">
      <c r="I71" s="16" t="s">
        <v>245</v>
      </c>
      <c r="J71" s="71" t="s">
        <v>621</v>
      </c>
      <c r="K71" s="2" t="s">
        <v>1197</v>
      </c>
      <c r="L71" s="195" t="s">
        <v>2514</v>
      </c>
      <c r="N71" s="28"/>
      <c r="O71" s="28"/>
      <c r="P71" s="28"/>
      <c r="Q71" s="16" t="s">
        <v>245</v>
      </c>
      <c r="R71" s="62" t="s">
        <v>710</v>
      </c>
      <c r="S71" s="16" t="s">
        <v>245</v>
      </c>
      <c r="T71" s="181" t="s">
        <v>2376</v>
      </c>
      <c r="U71" s="2"/>
      <c r="X71" t="s">
        <v>1141</v>
      </c>
    </row>
    <row r="72" spans="1:24">
      <c r="I72" s="16" t="s">
        <v>245</v>
      </c>
      <c r="J72" s="58" t="s">
        <v>620</v>
      </c>
      <c r="K72" s="16" t="s">
        <v>245</v>
      </c>
      <c r="L72" s="193" t="s">
        <v>2515</v>
      </c>
      <c r="M72" s="2" t="s">
        <v>1197</v>
      </c>
      <c r="N72" s="195" t="s">
        <v>2518</v>
      </c>
      <c r="O72" s="28"/>
      <c r="P72" s="28"/>
      <c r="R72" s="2"/>
      <c r="T72" s="2"/>
      <c r="U72" s="2"/>
      <c r="X72" t="s">
        <v>1141</v>
      </c>
    </row>
    <row r="73" spans="1:24">
      <c r="A73" s="29"/>
      <c r="I73" s="16" t="s">
        <v>245</v>
      </c>
      <c r="J73" s="58" t="s">
        <v>410</v>
      </c>
      <c r="M73" s="16" t="s">
        <v>245</v>
      </c>
      <c r="N73" s="193" t="s">
        <v>2519</v>
      </c>
      <c r="O73" s="28"/>
      <c r="P73" s="28"/>
      <c r="R73" s="2"/>
      <c r="T73" s="2"/>
      <c r="U73" s="2"/>
      <c r="X73" t="s">
        <v>1141</v>
      </c>
    </row>
    <row r="74" spans="1:24">
      <c r="A74" s="29"/>
      <c r="I74" s="16" t="s">
        <v>245</v>
      </c>
      <c r="J74" s="71" t="s">
        <v>825</v>
      </c>
      <c r="Q74" t="s">
        <v>1197</v>
      </c>
      <c r="R74" s="217" t="s">
        <v>2906</v>
      </c>
      <c r="S74" s="2" t="s">
        <v>1197</v>
      </c>
      <c r="T74" s="301" t="s">
        <v>4095</v>
      </c>
      <c r="U74" s="22" t="s">
        <v>1703</v>
      </c>
      <c r="V74" s="15"/>
      <c r="W74" s="15"/>
      <c r="X74" t="s">
        <v>1141</v>
      </c>
    </row>
    <row r="75" spans="1:24">
      <c r="I75" s="16" t="s">
        <v>245</v>
      </c>
      <c r="J75" s="58" t="s">
        <v>437</v>
      </c>
      <c r="M75" s="2" t="s">
        <v>1197</v>
      </c>
      <c r="N75" s="195" t="s">
        <v>2522</v>
      </c>
      <c r="Q75" s="1">
        <v>1</v>
      </c>
      <c r="R75" s="217" t="s">
        <v>2905</v>
      </c>
      <c r="S75" s="16" t="s">
        <v>245</v>
      </c>
      <c r="T75" s="300" t="s">
        <v>4096</v>
      </c>
      <c r="U75" s="15" t="s">
        <v>1197</v>
      </c>
      <c r="V75" s="193" t="s">
        <v>3118</v>
      </c>
      <c r="X75" t="s">
        <v>1141</v>
      </c>
    </row>
    <row r="76" spans="1:24">
      <c r="I76" s="16" t="s">
        <v>245</v>
      </c>
      <c r="J76" s="58" t="s">
        <v>436</v>
      </c>
      <c r="K76" s="2" t="s">
        <v>1197</v>
      </c>
      <c r="L76" s="195" t="s">
        <v>2904</v>
      </c>
      <c r="M76" s="16" t="s">
        <v>245</v>
      </c>
      <c r="N76" s="193" t="s">
        <v>2523</v>
      </c>
      <c r="Q76" s="16" t="s">
        <v>245</v>
      </c>
      <c r="R76" s="220" t="s">
        <v>2907</v>
      </c>
      <c r="U76" s="15" t="s">
        <v>245</v>
      </c>
      <c r="V76" s="193" t="s">
        <v>3119</v>
      </c>
      <c r="X76" t="s">
        <v>1141</v>
      </c>
    </row>
    <row r="77" spans="1:24">
      <c r="I77" s="16" t="s">
        <v>245</v>
      </c>
      <c r="J77" s="58" t="s">
        <v>1224</v>
      </c>
      <c r="K77" s="16" t="s">
        <v>245</v>
      </c>
      <c r="L77" s="193" t="s">
        <v>2520</v>
      </c>
      <c r="R77" s="2"/>
      <c r="U77" s="15" t="s">
        <v>245</v>
      </c>
      <c r="V77" s="193" t="s">
        <v>3120</v>
      </c>
      <c r="X77" t="s">
        <v>1141</v>
      </c>
    </row>
    <row r="78" spans="1:24">
      <c r="I78" s="16"/>
      <c r="J78" s="58"/>
      <c r="K78" s="16" t="s">
        <v>245</v>
      </c>
      <c r="L78" s="193" t="s">
        <v>2521</v>
      </c>
      <c r="M78" s="2" t="s">
        <v>1197</v>
      </c>
      <c r="N78" s="195" t="s">
        <v>2573</v>
      </c>
      <c r="R78" s="2"/>
      <c r="U78" s="15" t="s">
        <v>245</v>
      </c>
      <c r="V78" s="224" t="s">
        <v>3124</v>
      </c>
      <c r="X78" t="s">
        <v>1141</v>
      </c>
    </row>
    <row r="79" spans="1:24">
      <c r="E79" s="2" t="s">
        <v>1197</v>
      </c>
      <c r="F79" s="71" t="s">
        <v>2532</v>
      </c>
      <c r="G79" s="2" t="s">
        <v>1197</v>
      </c>
      <c r="H79" s="71" t="s">
        <v>2537</v>
      </c>
      <c r="I79" s="2" t="s">
        <v>1197</v>
      </c>
      <c r="J79" s="71" t="s">
        <v>705</v>
      </c>
      <c r="M79" s="16" t="s">
        <v>245</v>
      </c>
      <c r="N79" s="193" t="s">
        <v>2574</v>
      </c>
      <c r="R79" s="2"/>
      <c r="U79" s="15" t="s">
        <v>245</v>
      </c>
      <c r="V79" s="224" t="s">
        <v>3121</v>
      </c>
      <c r="X79" t="s">
        <v>1141</v>
      </c>
    </row>
    <row r="80" spans="1:24">
      <c r="E80" s="16" t="s">
        <v>245</v>
      </c>
      <c r="F80" s="58" t="s">
        <v>2533</v>
      </c>
      <c r="G80" s="16" t="s">
        <v>245</v>
      </c>
      <c r="H80" s="58" t="s">
        <v>1406</v>
      </c>
      <c r="I80" s="16" t="s">
        <v>245</v>
      </c>
      <c r="J80" s="58" t="s">
        <v>706</v>
      </c>
      <c r="K80" s="2" t="s">
        <v>1197</v>
      </c>
      <c r="L80" s="195" t="s">
        <v>2572</v>
      </c>
      <c r="M80" s="16" t="s">
        <v>245</v>
      </c>
      <c r="R80" s="2"/>
      <c r="U80" s="15" t="s">
        <v>245</v>
      </c>
      <c r="V80" s="224" t="s">
        <v>3122</v>
      </c>
      <c r="X80" t="s">
        <v>1141</v>
      </c>
    </row>
    <row r="81" spans="5:24">
      <c r="E81" s="16" t="s">
        <v>245</v>
      </c>
      <c r="F81" s="58" t="s">
        <v>1638</v>
      </c>
      <c r="G81" s="16" t="s">
        <v>245</v>
      </c>
      <c r="H81" s="58" t="s">
        <v>704</v>
      </c>
      <c r="I81" s="16" t="s">
        <v>245</v>
      </c>
      <c r="J81" s="58" t="s">
        <v>703</v>
      </c>
      <c r="K81" s="16" t="s">
        <v>245</v>
      </c>
      <c r="L81" s="193" t="s">
        <v>1305</v>
      </c>
      <c r="M81" s="2" t="s">
        <v>1197</v>
      </c>
      <c r="N81" s="195" t="s">
        <v>2578</v>
      </c>
      <c r="O81" s="2" t="s">
        <v>1197</v>
      </c>
      <c r="P81" s="195" t="s">
        <v>2579</v>
      </c>
      <c r="R81" s="2"/>
      <c r="U81" s="15" t="s">
        <v>245</v>
      </c>
      <c r="V81" s="224" t="s">
        <v>3123</v>
      </c>
      <c r="X81" t="s">
        <v>1141</v>
      </c>
    </row>
    <row r="82" spans="5:24">
      <c r="E82" s="16" t="s">
        <v>245</v>
      </c>
      <c r="F82" s="58" t="s">
        <v>1637</v>
      </c>
      <c r="G82" s="16" t="s">
        <v>245</v>
      </c>
      <c r="H82" s="193" t="s">
        <v>2591</v>
      </c>
      <c r="I82" s="16" t="s">
        <v>245</v>
      </c>
      <c r="J82" s="58" t="s">
        <v>2590</v>
      </c>
      <c r="K82" s="16" t="s">
        <v>245</v>
      </c>
      <c r="L82" s="193" t="s">
        <v>2525</v>
      </c>
      <c r="M82" s="16" t="s">
        <v>245</v>
      </c>
      <c r="N82" s="199" t="s">
        <v>2577</v>
      </c>
      <c r="O82" s="16" t="s">
        <v>245</v>
      </c>
      <c r="P82" s="193" t="s">
        <v>2581</v>
      </c>
      <c r="R82" s="2"/>
      <c r="U82" s="15"/>
      <c r="V82" s="15"/>
      <c r="W82" s="15"/>
      <c r="X82" t="s">
        <v>1141</v>
      </c>
    </row>
    <row r="83" spans="5:24">
      <c r="E83" s="16" t="s">
        <v>245</v>
      </c>
      <c r="F83" s="58" t="s">
        <v>2534</v>
      </c>
      <c r="G83" s="16" t="s">
        <v>245</v>
      </c>
      <c r="H83" s="193" t="s">
        <v>2592</v>
      </c>
      <c r="I83" s="16" t="s">
        <v>245</v>
      </c>
      <c r="J83" s="58" t="s">
        <v>708</v>
      </c>
      <c r="K83" s="16" t="s">
        <v>245</v>
      </c>
      <c r="L83" s="193" t="s">
        <v>2575</v>
      </c>
      <c r="M83" s="16" t="s">
        <v>245</v>
      </c>
      <c r="N83" s="193" t="s">
        <v>2580</v>
      </c>
      <c r="R83" s="2"/>
      <c r="S83" s="22" t="s">
        <v>3389</v>
      </c>
      <c r="T83" s="15"/>
      <c r="U83" s="15"/>
      <c r="X83" t="s">
        <v>1141</v>
      </c>
    </row>
    <row r="84" spans="5:24">
      <c r="G84" s="16" t="s">
        <v>245</v>
      </c>
      <c r="I84" s="16" t="s">
        <v>245</v>
      </c>
      <c r="J84" s="58" t="s">
        <v>707</v>
      </c>
      <c r="K84" s="16" t="s">
        <v>245</v>
      </c>
      <c r="L84" s="193" t="s">
        <v>2576</v>
      </c>
      <c r="R84" s="2"/>
      <c r="S84" s="15" t="s">
        <v>1197</v>
      </c>
      <c r="T84" s="217" t="s">
        <v>3385</v>
      </c>
      <c r="U84" s="15"/>
      <c r="X84" t="s">
        <v>1141</v>
      </c>
    </row>
    <row r="85" spans="5:24">
      <c r="G85" s="16" t="s">
        <v>245</v>
      </c>
      <c r="I85" s="16" t="s">
        <v>245</v>
      </c>
      <c r="J85" s="58" t="s">
        <v>708</v>
      </c>
      <c r="M85" s="2" t="s">
        <v>1197</v>
      </c>
      <c r="N85" s="195" t="s">
        <v>2530</v>
      </c>
      <c r="R85" s="2"/>
      <c r="S85" s="15" t="s">
        <v>245</v>
      </c>
      <c r="T85" s="217" t="s">
        <v>388</v>
      </c>
      <c r="U85" s="15"/>
      <c r="X85" t="s">
        <v>1141</v>
      </c>
    </row>
    <row r="86" spans="5:24">
      <c r="G86" s="16" t="s">
        <v>245</v>
      </c>
      <c r="I86" s="16"/>
      <c r="K86" s="2" t="s">
        <v>1197</v>
      </c>
      <c r="L86" s="195" t="s">
        <v>2508</v>
      </c>
      <c r="M86" s="16" t="s">
        <v>245</v>
      </c>
      <c r="N86" s="193" t="s">
        <v>1328</v>
      </c>
      <c r="R86" s="2"/>
      <c r="S86" s="15" t="s">
        <v>245</v>
      </c>
      <c r="T86" s="217" t="s">
        <v>3386</v>
      </c>
      <c r="U86" s="15"/>
      <c r="X86" t="s">
        <v>1141</v>
      </c>
    </row>
    <row r="87" spans="5:24">
      <c r="G87" s="2" t="s">
        <v>1197</v>
      </c>
      <c r="H87" s="195" t="s">
        <v>2535</v>
      </c>
      <c r="I87" s="2" t="s">
        <v>1197</v>
      </c>
      <c r="J87" s="195" t="s">
        <v>2596</v>
      </c>
      <c r="K87" s="16" t="s">
        <v>245</v>
      </c>
      <c r="L87" s="193" t="s">
        <v>349</v>
      </c>
      <c r="M87" s="16" t="s">
        <v>245</v>
      </c>
      <c r="N87" s="193" t="s">
        <v>2531</v>
      </c>
      <c r="R87" s="2"/>
      <c r="S87" s="15" t="s">
        <v>245</v>
      </c>
      <c r="T87" s="162" t="s">
        <v>3387</v>
      </c>
      <c r="U87" s="15"/>
      <c r="X87" t="s">
        <v>1141</v>
      </c>
    </row>
    <row r="88" spans="5:24">
      <c r="G88" s="16" t="s">
        <v>245</v>
      </c>
      <c r="H88" s="193" t="s">
        <v>2536</v>
      </c>
      <c r="I88" s="16" t="s">
        <v>245</v>
      </c>
      <c r="J88" s="193" t="s">
        <v>2597</v>
      </c>
      <c r="K88" s="16" t="s">
        <v>245</v>
      </c>
      <c r="L88" s="193" t="s">
        <v>2551</v>
      </c>
      <c r="R88" s="2"/>
      <c r="S88" s="15" t="s">
        <v>245</v>
      </c>
      <c r="T88" s="217" t="s">
        <v>3388</v>
      </c>
      <c r="U88" s="15"/>
      <c r="X88" t="s">
        <v>1141</v>
      </c>
    </row>
    <row r="89" spans="5:24">
      <c r="G89" s="16" t="s">
        <v>245</v>
      </c>
      <c r="H89" s="193" t="s">
        <v>2506</v>
      </c>
      <c r="I89" s="16" t="s">
        <v>245</v>
      </c>
      <c r="J89" s="193" t="s">
        <v>2507</v>
      </c>
      <c r="R89" s="2"/>
      <c r="S89" s="15"/>
      <c r="T89" s="15"/>
      <c r="U89" s="15"/>
      <c r="X89" t="s">
        <v>1141</v>
      </c>
    </row>
    <row r="90" spans="5:24">
      <c r="G90" s="16" t="s">
        <v>245</v>
      </c>
      <c r="H90" s="193" t="s">
        <v>2536</v>
      </c>
      <c r="I90" s="16" t="s">
        <v>245</v>
      </c>
      <c r="J90" s="193" t="s">
        <v>1170</v>
      </c>
      <c r="M90" s="2" t="s">
        <v>1197</v>
      </c>
      <c r="N90" s="195" t="s">
        <v>2513</v>
      </c>
      <c r="R90" s="2"/>
      <c r="T90" s="2"/>
      <c r="U90" s="2"/>
      <c r="X90" t="s">
        <v>1141</v>
      </c>
    </row>
    <row r="91" spans="5:24">
      <c r="G91" s="16"/>
      <c r="H91" s="58"/>
      <c r="I91" s="16" t="s">
        <v>245</v>
      </c>
      <c r="J91" s="193"/>
      <c r="M91" s="16" t="s">
        <v>245</v>
      </c>
      <c r="N91" s="193" t="s">
        <v>1003</v>
      </c>
      <c r="R91" s="2"/>
      <c r="T91" s="2"/>
      <c r="U91" s="2" t="s">
        <v>1197</v>
      </c>
      <c r="V91" s="254" t="s">
        <v>3533</v>
      </c>
      <c r="X91" t="s">
        <v>1141</v>
      </c>
    </row>
    <row r="92" spans="5:24">
      <c r="G92" s="16"/>
      <c r="H92" s="58"/>
      <c r="I92" s="2" t="s">
        <v>1197</v>
      </c>
      <c r="J92" s="195" t="s">
        <v>2541</v>
      </c>
      <c r="M92" s="16" t="s">
        <v>245</v>
      </c>
      <c r="R92" s="2"/>
      <c r="T92" s="2"/>
      <c r="U92" s="23">
        <v>1</v>
      </c>
      <c r="V92" s="254" t="s">
        <v>3232</v>
      </c>
      <c r="X92" t="s">
        <v>1141</v>
      </c>
    </row>
    <row r="93" spans="5:24">
      <c r="G93" s="16"/>
      <c r="H93" s="58"/>
      <c r="I93" s="16" t="s">
        <v>245</v>
      </c>
      <c r="J93" s="193" t="s">
        <v>2542</v>
      </c>
      <c r="K93" s="2" t="s">
        <v>1197</v>
      </c>
      <c r="L93" s="195" t="s">
        <v>2546</v>
      </c>
      <c r="M93" s="2" t="s">
        <v>1197</v>
      </c>
      <c r="N93" s="195" t="s">
        <v>2512</v>
      </c>
      <c r="S93" s="22" t="s">
        <v>1703</v>
      </c>
      <c r="T93" s="15"/>
      <c r="U93" s="15"/>
      <c r="X93" t="s">
        <v>1141</v>
      </c>
    </row>
    <row r="94" spans="5:24">
      <c r="G94" s="16"/>
      <c r="H94" s="58"/>
      <c r="I94" s="16" t="s">
        <v>245</v>
      </c>
      <c r="K94" s="16" t="s">
        <v>245</v>
      </c>
      <c r="L94" s="193" t="s">
        <v>2510</v>
      </c>
      <c r="M94" s="16" t="s">
        <v>245</v>
      </c>
      <c r="N94" s="193" t="s">
        <v>16</v>
      </c>
      <c r="S94" s="15" t="s">
        <v>1197</v>
      </c>
      <c r="T94" s="271" t="s">
        <v>3786</v>
      </c>
      <c r="U94" s="15"/>
      <c r="X94" t="s">
        <v>1141</v>
      </c>
    </row>
    <row r="95" spans="5:24">
      <c r="G95" s="16"/>
      <c r="H95" s="58"/>
      <c r="I95" s="2" t="s">
        <v>1197</v>
      </c>
      <c r="J95" s="195" t="s">
        <v>2539</v>
      </c>
      <c r="K95" s="16" t="s">
        <v>245</v>
      </c>
      <c r="L95" s="199" t="s">
        <v>2511</v>
      </c>
      <c r="S95" s="15" t="s">
        <v>245</v>
      </c>
      <c r="T95" s="271" t="s">
        <v>3787</v>
      </c>
      <c r="U95" s="15"/>
      <c r="X95" t="s">
        <v>1141</v>
      </c>
    </row>
    <row r="96" spans="5:24">
      <c r="G96" s="16"/>
      <c r="I96" s="16" t="s">
        <v>245</v>
      </c>
      <c r="J96" s="193" t="s">
        <v>2593</v>
      </c>
      <c r="S96" s="15" t="s">
        <v>245</v>
      </c>
      <c r="T96" s="271" t="s">
        <v>3788</v>
      </c>
      <c r="U96" s="15"/>
      <c r="X96" t="s">
        <v>1141</v>
      </c>
    </row>
    <row r="97" spans="7:24">
      <c r="G97" s="16"/>
      <c r="I97" s="16" t="s">
        <v>245</v>
      </c>
      <c r="J97" s="193" t="s">
        <v>2538</v>
      </c>
      <c r="S97" s="15"/>
      <c r="T97" s="15"/>
      <c r="U97" s="15"/>
      <c r="X97" t="s">
        <v>1141</v>
      </c>
    </row>
    <row r="98" spans="7:24">
      <c r="G98" s="16"/>
      <c r="I98" s="16" t="s">
        <v>245</v>
      </c>
      <c r="T98" s="2"/>
      <c r="U98" s="2"/>
      <c r="X98" t="s">
        <v>1141</v>
      </c>
    </row>
    <row r="99" spans="7:24">
      <c r="G99" s="16"/>
      <c r="I99" s="2" t="s">
        <v>1197</v>
      </c>
      <c r="J99" s="195" t="s">
        <v>2509</v>
      </c>
      <c r="K99" s="16"/>
      <c r="L99" s="193"/>
      <c r="T99" s="2"/>
      <c r="U99" s="2"/>
      <c r="X99" t="s">
        <v>1141</v>
      </c>
    </row>
    <row r="100" spans="7:24">
      <c r="G100" s="16"/>
      <c r="I100" s="16" t="s">
        <v>245</v>
      </c>
      <c r="J100" s="193" t="s">
        <v>2564</v>
      </c>
      <c r="K100" s="2" t="s">
        <v>1197</v>
      </c>
      <c r="L100" s="195" t="s">
        <v>2545</v>
      </c>
      <c r="M100" s="2" t="s">
        <v>1197</v>
      </c>
      <c r="N100" s="195" t="s">
        <v>2549</v>
      </c>
      <c r="T100" s="2"/>
      <c r="U100" s="2"/>
      <c r="X100" t="s">
        <v>1141</v>
      </c>
    </row>
    <row r="101" spans="7:24">
      <c r="G101" s="16"/>
      <c r="I101" s="16" t="s">
        <v>245</v>
      </c>
      <c r="J101" s="58"/>
      <c r="K101" s="16" t="s">
        <v>245</v>
      </c>
      <c r="L101" s="193" t="s">
        <v>2540</v>
      </c>
      <c r="M101" s="16" t="s">
        <v>245</v>
      </c>
      <c r="N101" s="193" t="s">
        <v>2550</v>
      </c>
      <c r="T101" s="2"/>
      <c r="U101" s="2"/>
      <c r="X101" t="s">
        <v>1141</v>
      </c>
    </row>
    <row r="102" spans="7:24">
      <c r="G102" s="16"/>
      <c r="I102" s="2" t="s">
        <v>1197</v>
      </c>
      <c r="J102" s="195" t="s">
        <v>2565</v>
      </c>
      <c r="K102" s="16" t="s">
        <v>245</v>
      </c>
      <c r="L102" s="193" t="s">
        <v>2547</v>
      </c>
      <c r="M102" s="16" t="s">
        <v>245</v>
      </c>
      <c r="T102" s="2"/>
      <c r="U102" s="2"/>
      <c r="X102" t="s">
        <v>1141</v>
      </c>
    </row>
    <row r="103" spans="7:24">
      <c r="G103" s="16"/>
      <c r="I103" s="16" t="s">
        <v>245</v>
      </c>
      <c r="J103" s="193" t="s">
        <v>2566</v>
      </c>
      <c r="K103" s="16" t="s">
        <v>245</v>
      </c>
      <c r="L103" s="193" t="s">
        <v>2548</v>
      </c>
      <c r="M103" s="2" t="s">
        <v>1197</v>
      </c>
      <c r="N103" s="195" t="s">
        <v>2588</v>
      </c>
      <c r="R103" s="2"/>
      <c r="T103" s="2"/>
      <c r="U103" s="2"/>
      <c r="X103" t="s">
        <v>1141</v>
      </c>
    </row>
    <row r="104" spans="7:24">
      <c r="G104" s="16"/>
      <c r="I104" s="16" t="s">
        <v>245</v>
      </c>
      <c r="J104" s="193" t="s">
        <v>2567</v>
      </c>
      <c r="K104" s="16"/>
      <c r="L104" s="193"/>
      <c r="M104" s="16" t="s">
        <v>245</v>
      </c>
      <c r="N104" s="193" t="s">
        <v>2587</v>
      </c>
      <c r="R104" s="2"/>
      <c r="T104" s="2"/>
      <c r="U104" s="2"/>
      <c r="X104" t="s">
        <v>1141</v>
      </c>
    </row>
    <row r="105" spans="7:24">
      <c r="G105" s="16"/>
      <c r="I105" s="16" t="s">
        <v>245</v>
      </c>
      <c r="K105" s="16"/>
      <c r="L105" s="193"/>
      <c r="R105" s="2"/>
      <c r="T105" s="2"/>
      <c r="U105" s="2"/>
      <c r="X105" t="s">
        <v>1141</v>
      </c>
    </row>
    <row r="106" spans="7:24">
      <c r="G106" s="16"/>
      <c r="I106" s="2" t="s">
        <v>1197</v>
      </c>
      <c r="J106" s="195" t="s">
        <v>2543</v>
      </c>
      <c r="K106" s="2" t="s">
        <v>1197</v>
      </c>
      <c r="L106" s="195" t="s">
        <v>2553</v>
      </c>
      <c r="M106" s="2" t="s">
        <v>1197</v>
      </c>
      <c r="N106" s="195" t="s">
        <v>3046</v>
      </c>
      <c r="R106" s="2"/>
      <c r="T106" s="2"/>
      <c r="U106" s="2"/>
      <c r="X106" t="s">
        <v>1141</v>
      </c>
    </row>
    <row r="107" spans="7:24">
      <c r="G107" s="16"/>
      <c r="I107" s="16" t="s">
        <v>245</v>
      </c>
      <c r="J107" s="193" t="s">
        <v>2544</v>
      </c>
      <c r="K107" s="16" t="s">
        <v>245</v>
      </c>
      <c r="L107" s="193" t="s">
        <v>677</v>
      </c>
      <c r="M107" s="16" t="s">
        <v>245</v>
      </c>
      <c r="N107" s="193" t="s">
        <v>2524</v>
      </c>
      <c r="R107" s="2"/>
      <c r="T107" s="2"/>
      <c r="U107" s="2"/>
      <c r="X107" t="s">
        <v>1141</v>
      </c>
    </row>
    <row r="108" spans="7:24">
      <c r="G108" s="16"/>
      <c r="I108" s="16" t="s">
        <v>245</v>
      </c>
      <c r="J108" s="193"/>
      <c r="K108" s="16" t="s">
        <v>245</v>
      </c>
      <c r="L108" s="193" t="s">
        <v>2552</v>
      </c>
      <c r="R108" s="2"/>
      <c r="T108" s="2"/>
      <c r="U108" s="2"/>
      <c r="X108" t="s">
        <v>1141</v>
      </c>
    </row>
    <row r="109" spans="7:24">
      <c r="G109" s="16"/>
      <c r="I109" s="2" t="s">
        <v>1197</v>
      </c>
      <c r="J109" s="195" t="s">
        <v>2559</v>
      </c>
      <c r="K109" s="16"/>
      <c r="L109" s="193"/>
      <c r="M109" s="2" t="s">
        <v>1197</v>
      </c>
      <c r="N109" s="195" t="s">
        <v>2527</v>
      </c>
      <c r="R109" s="2"/>
      <c r="T109" s="2"/>
      <c r="U109" s="2"/>
      <c r="X109" t="s">
        <v>1141</v>
      </c>
    </row>
    <row r="110" spans="7:24">
      <c r="G110" s="16"/>
      <c r="I110" s="16" t="s">
        <v>245</v>
      </c>
      <c r="J110" s="193" t="s">
        <v>2558</v>
      </c>
      <c r="K110" s="2" t="s">
        <v>1197</v>
      </c>
      <c r="L110" s="195" t="s">
        <v>2528</v>
      </c>
      <c r="M110" s="16" t="s">
        <v>245</v>
      </c>
      <c r="N110" s="193" t="s">
        <v>2526</v>
      </c>
      <c r="R110" s="2"/>
      <c r="T110" s="2"/>
      <c r="U110" s="2"/>
      <c r="X110" t="s">
        <v>1141</v>
      </c>
    </row>
    <row r="111" spans="7:24">
      <c r="K111" s="16" t="s">
        <v>245</v>
      </c>
      <c r="L111" s="193" t="s">
        <v>16</v>
      </c>
      <c r="R111" s="2"/>
      <c r="T111" s="2"/>
      <c r="U111" s="2"/>
      <c r="X111" t="s">
        <v>1141</v>
      </c>
    </row>
    <row r="112" spans="7:24">
      <c r="K112" s="16" t="s">
        <v>245</v>
      </c>
      <c r="L112" s="193" t="s">
        <v>2529</v>
      </c>
      <c r="R112" s="2"/>
      <c r="T112" s="2"/>
      <c r="U112" s="2"/>
      <c r="X112" t="s">
        <v>1141</v>
      </c>
    </row>
    <row r="113" spans="2:24">
      <c r="R113" s="2"/>
      <c r="T113" s="2"/>
      <c r="U113" s="2"/>
      <c r="X113" t="s">
        <v>1141</v>
      </c>
    </row>
    <row r="114" spans="2:24">
      <c r="K114" s="2" t="s">
        <v>1197</v>
      </c>
      <c r="L114" s="195" t="s">
        <v>2570</v>
      </c>
      <c r="M114" s="2" t="s">
        <v>1197</v>
      </c>
      <c r="N114" s="195" t="s">
        <v>2568</v>
      </c>
      <c r="R114" s="2"/>
      <c r="T114" s="2"/>
      <c r="U114" s="2"/>
      <c r="X114" t="s">
        <v>1141</v>
      </c>
    </row>
    <row r="115" spans="2:24">
      <c r="G115" s="2" t="s">
        <v>1197</v>
      </c>
      <c r="H115" s="195" t="s">
        <v>2556</v>
      </c>
      <c r="I115" s="2" t="s">
        <v>1197</v>
      </c>
      <c r="J115" s="195" t="s">
        <v>2560</v>
      </c>
      <c r="K115" s="16" t="s">
        <v>245</v>
      </c>
      <c r="L115" s="193" t="s">
        <v>677</v>
      </c>
      <c r="M115" s="16" t="s">
        <v>245</v>
      </c>
      <c r="N115" s="193" t="s">
        <v>2569</v>
      </c>
      <c r="R115" s="2"/>
      <c r="T115" s="2"/>
      <c r="U115" s="2"/>
      <c r="X115" t="s">
        <v>1141</v>
      </c>
    </row>
    <row r="116" spans="2:24">
      <c r="G116" s="16" t="s">
        <v>245</v>
      </c>
      <c r="H116" s="193" t="s">
        <v>88</v>
      </c>
      <c r="I116" s="16" t="s">
        <v>245</v>
      </c>
      <c r="J116" s="193" t="s">
        <v>2554</v>
      </c>
      <c r="K116" s="16" t="s">
        <v>245</v>
      </c>
      <c r="L116" s="193" t="s">
        <v>2571</v>
      </c>
      <c r="M116" s="16" t="s">
        <v>245</v>
      </c>
      <c r="R116" s="2"/>
      <c r="T116" s="2"/>
      <c r="U116" s="2"/>
      <c r="X116" t="s">
        <v>1141</v>
      </c>
    </row>
    <row r="117" spans="2:24">
      <c r="G117" s="16" t="s">
        <v>245</v>
      </c>
      <c r="H117" s="193" t="s">
        <v>2557</v>
      </c>
      <c r="I117" s="16" t="s">
        <v>245</v>
      </c>
      <c r="J117" s="193" t="s">
        <v>2555</v>
      </c>
      <c r="K117" s="16" t="s">
        <v>245</v>
      </c>
      <c r="L117" s="193"/>
      <c r="M117" s="2" t="s">
        <v>1197</v>
      </c>
      <c r="N117" s="195" t="s">
        <v>2595</v>
      </c>
      <c r="R117" s="2"/>
      <c r="T117" s="2"/>
      <c r="U117" s="2"/>
      <c r="X117" t="s">
        <v>1141</v>
      </c>
    </row>
    <row r="118" spans="2:24">
      <c r="K118" s="2" t="s">
        <v>1197</v>
      </c>
      <c r="L118" s="195" t="s">
        <v>2561</v>
      </c>
      <c r="M118" s="16" t="s">
        <v>245</v>
      </c>
      <c r="N118" s="193" t="s">
        <v>2594</v>
      </c>
      <c r="R118" s="2"/>
      <c r="T118" s="2"/>
      <c r="U118" s="2"/>
      <c r="X118" t="s">
        <v>1141</v>
      </c>
    </row>
    <row r="119" spans="2:24">
      <c r="K119" s="16" t="s">
        <v>245</v>
      </c>
      <c r="L119" s="193" t="s">
        <v>2562</v>
      </c>
      <c r="R119" s="2"/>
      <c r="T119" s="2"/>
      <c r="U119" s="2"/>
      <c r="X119" t="s">
        <v>1141</v>
      </c>
    </row>
    <row r="120" spans="2:24">
      <c r="I120" s="16"/>
      <c r="J120" s="58"/>
      <c r="K120" s="16" t="s">
        <v>245</v>
      </c>
      <c r="M120" s="2" t="s">
        <v>1197</v>
      </c>
      <c r="N120" s="195" t="s">
        <v>2583</v>
      </c>
      <c r="R120" s="2"/>
      <c r="T120" s="2"/>
      <c r="U120" s="2"/>
      <c r="X120" t="s">
        <v>1141</v>
      </c>
    </row>
    <row r="121" spans="2:24">
      <c r="K121" s="2" t="s">
        <v>1197</v>
      </c>
      <c r="L121" s="195" t="s">
        <v>2585</v>
      </c>
      <c r="M121" s="16" t="s">
        <v>245</v>
      </c>
      <c r="N121" s="193" t="s">
        <v>2584</v>
      </c>
      <c r="R121" s="2"/>
      <c r="T121" s="2"/>
      <c r="U121" s="2"/>
      <c r="X121" t="s">
        <v>1141</v>
      </c>
    </row>
    <row r="122" spans="2:24">
      <c r="K122" s="16" t="s">
        <v>245</v>
      </c>
      <c r="L122" s="193" t="s">
        <v>2562</v>
      </c>
      <c r="M122" s="16" t="s">
        <v>245</v>
      </c>
      <c r="R122" s="2"/>
      <c r="T122" s="2"/>
      <c r="U122" s="2"/>
      <c r="X122" t="s">
        <v>1141</v>
      </c>
    </row>
    <row r="123" spans="2:24">
      <c r="K123" s="16" t="s">
        <v>245</v>
      </c>
      <c r="L123" s="193" t="s">
        <v>2582</v>
      </c>
      <c r="M123" s="2" t="s">
        <v>1197</v>
      </c>
      <c r="N123" s="195" t="s">
        <v>2579</v>
      </c>
      <c r="R123" s="2"/>
      <c r="T123" s="2"/>
      <c r="U123" s="2"/>
      <c r="X123" t="s">
        <v>1141</v>
      </c>
    </row>
    <row r="124" spans="2:24">
      <c r="I124" s="16"/>
      <c r="J124" s="58"/>
      <c r="K124" s="16" t="s">
        <v>245</v>
      </c>
      <c r="M124" s="16" t="s">
        <v>245</v>
      </c>
      <c r="N124" s="193" t="s">
        <v>2586</v>
      </c>
      <c r="R124" s="2"/>
      <c r="T124" s="2"/>
      <c r="U124" s="2"/>
      <c r="X124" t="s">
        <v>1141</v>
      </c>
    </row>
    <row r="125" spans="2:24">
      <c r="G125" s="2"/>
      <c r="I125" s="16"/>
      <c r="J125" s="58"/>
      <c r="K125" s="2" t="s">
        <v>1197</v>
      </c>
      <c r="L125" s="195" t="s">
        <v>2589</v>
      </c>
      <c r="M125" s="16"/>
      <c r="N125" s="193"/>
      <c r="R125" s="2"/>
      <c r="T125" s="2"/>
      <c r="U125" s="2"/>
      <c r="X125" t="s">
        <v>1141</v>
      </c>
    </row>
    <row r="126" spans="2:24" s="261" customFormat="1">
      <c r="B126"/>
      <c r="G126" s="23"/>
      <c r="I126" s="16"/>
      <c r="J126" s="58"/>
      <c r="K126" s="16" t="s">
        <v>245</v>
      </c>
      <c r="L126" s="193" t="s">
        <v>17</v>
      </c>
      <c r="M126" s="16"/>
      <c r="N126" s="193"/>
      <c r="R126" s="2"/>
      <c r="T126" s="2"/>
      <c r="U126" s="2"/>
      <c r="X126" s="261" t="s">
        <v>1141</v>
      </c>
    </row>
    <row r="127" spans="2:24" s="261" customFormat="1">
      <c r="B127"/>
      <c r="G127" s="166" t="s">
        <v>3125</v>
      </c>
      <c r="I127" s="16"/>
      <c r="J127" s="58"/>
      <c r="K127" s="2"/>
      <c r="L127" s="195"/>
      <c r="M127" s="16"/>
      <c r="N127" s="193"/>
      <c r="R127" s="2"/>
      <c r="T127" s="2"/>
      <c r="U127" s="2"/>
      <c r="X127" s="261" t="s">
        <v>1141</v>
      </c>
    </row>
    <row r="128" spans="2:24" s="261" customFormat="1">
      <c r="B128"/>
      <c r="G128" s="5" t="s">
        <v>3783</v>
      </c>
      <c r="I128" s="16"/>
      <c r="J128" s="58"/>
      <c r="K128" s="2"/>
      <c r="L128" s="195"/>
      <c r="M128" s="16"/>
      <c r="N128" s="193"/>
      <c r="R128" s="2"/>
      <c r="T128" s="2"/>
      <c r="U128" s="2" t="s">
        <v>1197</v>
      </c>
      <c r="V128" s="272" t="s">
        <v>3784</v>
      </c>
      <c r="X128" s="261" t="s">
        <v>1141</v>
      </c>
    </row>
    <row r="129" spans="1:24" s="261" customFormat="1">
      <c r="A129" s="164"/>
      <c r="G129" s="2" t="s">
        <v>1197</v>
      </c>
      <c r="H129" s="221" t="s">
        <v>3939</v>
      </c>
      <c r="I129" s="16"/>
      <c r="J129" s="58"/>
      <c r="K129" s="2"/>
      <c r="L129" s="195"/>
      <c r="M129" s="16"/>
      <c r="N129" s="193"/>
      <c r="R129" s="2"/>
      <c r="T129" s="2"/>
      <c r="U129" s="23">
        <v>1</v>
      </c>
      <c r="V129" s="272" t="s">
        <v>3785</v>
      </c>
      <c r="X129" s="261" t="s">
        <v>1141</v>
      </c>
    </row>
    <row r="130" spans="1:24" s="261" customFormat="1">
      <c r="A130" s="164"/>
      <c r="G130" s="16" t="s">
        <v>245</v>
      </c>
      <c r="H130" s="217" t="s">
        <v>3942</v>
      </c>
      <c r="I130" s="16"/>
      <c r="J130" s="58"/>
      <c r="K130" s="2"/>
      <c r="L130" s="195"/>
      <c r="M130" s="16"/>
      <c r="N130" s="193"/>
      <c r="R130" s="2"/>
      <c r="T130" s="2"/>
      <c r="U130" s="2"/>
      <c r="V130" s="272"/>
      <c r="X130" s="261" t="s">
        <v>1141</v>
      </c>
    </row>
    <row r="131" spans="1:24">
      <c r="G131" s="16" t="s">
        <v>245</v>
      </c>
      <c r="H131" s="217" t="s">
        <v>3940</v>
      </c>
      <c r="I131" s="16"/>
      <c r="J131" s="58"/>
      <c r="M131" s="16"/>
      <c r="N131" s="193"/>
      <c r="R131" s="2"/>
      <c r="T131" s="2"/>
      <c r="X131" s="261" t="s">
        <v>1141</v>
      </c>
    </row>
    <row r="132" spans="1:24" s="261" customFormat="1">
      <c r="G132" s="16" t="s">
        <v>245</v>
      </c>
      <c r="H132" s="217" t="s">
        <v>3941</v>
      </c>
      <c r="I132" s="16"/>
      <c r="J132" s="58"/>
      <c r="M132" s="16"/>
      <c r="N132" s="193"/>
      <c r="R132" s="2"/>
      <c r="T132" s="2"/>
      <c r="U132" s="23"/>
      <c r="V132" s="272"/>
      <c r="X132" s="261" t="s">
        <v>1141</v>
      </c>
    </row>
    <row r="133" spans="1:24">
      <c r="G133" s="166" t="s">
        <v>3125</v>
      </c>
      <c r="J133" s="58"/>
      <c r="R133" s="2"/>
      <c r="T133" s="2"/>
      <c r="U133" s="2"/>
      <c r="X133" s="261" t="s">
        <v>1141</v>
      </c>
    </row>
    <row r="134" spans="1:24">
      <c r="G134" s="28" t="s">
        <v>1495</v>
      </c>
      <c r="I134" s="16"/>
      <c r="J134" s="58"/>
      <c r="R134" s="2"/>
      <c r="S134" s="15"/>
      <c r="T134" s="37" t="s">
        <v>131</v>
      </c>
      <c r="U134" s="15"/>
      <c r="X134" t="s">
        <v>1141</v>
      </c>
    </row>
    <row r="135" spans="1:24">
      <c r="G135" s="28"/>
      <c r="I135" s="16"/>
      <c r="J135" s="58"/>
      <c r="R135" s="2"/>
      <c r="S135" s="15" t="s">
        <v>1197</v>
      </c>
      <c r="T135" s="170" t="s">
        <v>2024</v>
      </c>
      <c r="U135" s="15"/>
      <c r="X135" t="s">
        <v>1141</v>
      </c>
    </row>
    <row r="136" spans="1:24">
      <c r="I136" s="16"/>
      <c r="J136" s="58"/>
      <c r="R136" s="2"/>
      <c r="S136" s="15" t="s">
        <v>245</v>
      </c>
      <c r="T136" s="156" t="s">
        <v>1496</v>
      </c>
      <c r="U136" s="15"/>
      <c r="X136" t="s">
        <v>1141</v>
      </c>
    </row>
    <row r="137" spans="1:24">
      <c r="I137" s="16"/>
      <c r="J137" s="58"/>
      <c r="R137" s="2"/>
      <c r="S137" s="15" t="s">
        <v>245</v>
      </c>
      <c r="T137" s="153" t="s">
        <v>1497</v>
      </c>
      <c r="U137" s="15"/>
      <c r="X137" t="s">
        <v>1141</v>
      </c>
    </row>
    <row r="138" spans="1:24">
      <c r="G138" s="166" t="s">
        <v>3125</v>
      </c>
      <c r="I138" s="16"/>
      <c r="J138" s="58"/>
      <c r="R138" s="2"/>
      <c r="T138" s="2"/>
      <c r="U138" s="2"/>
      <c r="X138" t="s">
        <v>1141</v>
      </c>
    </row>
    <row r="139" spans="1:24">
      <c r="G139" s="28" t="s">
        <v>1748</v>
      </c>
      <c r="I139" s="16"/>
      <c r="J139" s="58"/>
      <c r="Q139" s="37" t="s">
        <v>1205</v>
      </c>
      <c r="R139" s="15"/>
      <c r="S139" s="15"/>
      <c r="T139" s="15"/>
      <c r="U139" s="15"/>
      <c r="X139" t="s">
        <v>1141</v>
      </c>
    </row>
    <row r="140" spans="1:24">
      <c r="I140" s="16"/>
      <c r="J140" s="58"/>
      <c r="Q140" s="37"/>
      <c r="R140" s="121" t="s">
        <v>922</v>
      </c>
      <c r="T140" s="121" t="s">
        <v>922</v>
      </c>
      <c r="U140" s="15"/>
      <c r="X140" t="s">
        <v>1141</v>
      </c>
    </row>
    <row r="141" spans="1:24">
      <c r="I141" s="16"/>
      <c r="J141" s="58"/>
      <c r="Q141" s="15" t="s">
        <v>1197</v>
      </c>
      <c r="R141" t="s">
        <v>1206</v>
      </c>
      <c r="S141" t="s">
        <v>1197</v>
      </c>
      <c r="T141" t="s">
        <v>1336</v>
      </c>
      <c r="U141" s="15"/>
      <c r="X141" t="s">
        <v>1141</v>
      </c>
    </row>
    <row r="142" spans="1:24">
      <c r="A142" s="141" t="s">
        <v>1593</v>
      </c>
      <c r="I142" s="16"/>
      <c r="J142" s="58"/>
      <c r="Q142" s="15" t="s">
        <v>245</v>
      </c>
      <c r="R142" t="s">
        <v>138</v>
      </c>
      <c r="S142" t="s">
        <v>245</v>
      </c>
      <c r="T142" t="s">
        <v>1337</v>
      </c>
      <c r="U142" s="15"/>
      <c r="X142" t="s">
        <v>1141</v>
      </c>
    </row>
    <row r="143" spans="1:24">
      <c r="A143" s="129" t="s">
        <v>193</v>
      </c>
      <c r="I143" s="16"/>
      <c r="J143" s="58"/>
      <c r="Q143" s="15" t="s">
        <v>245</v>
      </c>
      <c r="R143" s="33" t="s">
        <v>156</v>
      </c>
      <c r="S143" t="s">
        <v>245</v>
      </c>
      <c r="T143" s="33" t="s">
        <v>1289</v>
      </c>
      <c r="U143" s="15"/>
      <c r="X143" t="s">
        <v>1141</v>
      </c>
    </row>
    <row r="144" spans="1:24">
      <c r="A144" s="128" t="s">
        <v>1077</v>
      </c>
      <c r="I144" s="16"/>
      <c r="J144" s="58"/>
      <c r="Q144" s="15" t="s">
        <v>245</v>
      </c>
      <c r="R144" s="66" t="s">
        <v>1733</v>
      </c>
      <c r="S144" s="15"/>
      <c r="T144" s="15"/>
      <c r="U144" s="15"/>
      <c r="X144" t="s">
        <v>1141</v>
      </c>
    </row>
    <row r="145" spans="1:24">
      <c r="A145" s="142" t="s">
        <v>667</v>
      </c>
      <c r="I145" s="16"/>
      <c r="J145" s="58"/>
      <c r="Q145" s="15" t="s">
        <v>245</v>
      </c>
      <c r="R145" s="66" t="s">
        <v>76</v>
      </c>
      <c r="S145" s="15"/>
      <c r="X145" t="s">
        <v>1141</v>
      </c>
    </row>
    <row r="146" spans="1:24">
      <c r="A146" s="143" t="s">
        <v>1267</v>
      </c>
      <c r="I146" s="16"/>
      <c r="J146" s="58"/>
      <c r="Q146" s="15" t="s">
        <v>245</v>
      </c>
      <c r="R146" s="66" t="s">
        <v>1333</v>
      </c>
      <c r="S146" s="15"/>
      <c r="X146" t="s">
        <v>1141</v>
      </c>
    </row>
    <row r="147" spans="1:24">
      <c r="A147" s="143"/>
      <c r="I147" s="16"/>
      <c r="J147" s="58"/>
      <c r="Q147" s="15" t="s">
        <v>245</v>
      </c>
      <c r="R147" s="66" t="s">
        <v>1334</v>
      </c>
      <c r="S147" s="15"/>
      <c r="X147" t="s">
        <v>1141</v>
      </c>
    </row>
    <row r="148" spans="1:24">
      <c r="A148" s="144" t="s">
        <v>1078</v>
      </c>
      <c r="I148" s="16"/>
      <c r="J148" s="58"/>
      <c r="Q148" s="15" t="s">
        <v>245</v>
      </c>
      <c r="R148" s="4" t="s">
        <v>2968</v>
      </c>
      <c r="S148" s="15"/>
      <c r="X148" t="s">
        <v>1141</v>
      </c>
    </row>
    <row r="149" spans="1:24">
      <c r="A149" s="132" t="s">
        <v>1079</v>
      </c>
      <c r="I149" s="16"/>
      <c r="J149" s="58"/>
      <c r="Q149" s="15" t="s">
        <v>245</v>
      </c>
      <c r="R149" s="66" t="s">
        <v>2974</v>
      </c>
      <c r="S149" s="15"/>
      <c r="X149" t="s">
        <v>1141</v>
      </c>
    </row>
    <row r="150" spans="1:24">
      <c r="A150" s="130" t="s">
        <v>122</v>
      </c>
      <c r="I150" s="16"/>
      <c r="J150" s="58"/>
      <c r="Q150" s="15"/>
      <c r="R150" s="15"/>
      <c r="S150" s="15"/>
      <c r="T150" s="37" t="s">
        <v>1427</v>
      </c>
      <c r="U150" s="15"/>
      <c r="X150" t="s">
        <v>1141</v>
      </c>
    </row>
    <row r="151" spans="1:24">
      <c r="A151" s="145" t="s">
        <v>123</v>
      </c>
      <c r="I151" s="16"/>
      <c r="J151" s="58"/>
      <c r="S151" s="15" t="s">
        <v>1197</v>
      </c>
      <c r="T151" s="40" t="s">
        <v>1424</v>
      </c>
      <c r="U151" s="15"/>
      <c r="X151" t="s">
        <v>1141</v>
      </c>
    </row>
    <row r="152" spans="1:24">
      <c r="A152" s="131" t="s">
        <v>124</v>
      </c>
      <c r="I152" s="16"/>
      <c r="J152" s="58"/>
      <c r="S152" s="15" t="s">
        <v>245</v>
      </c>
      <c r="T152" s="40" t="s">
        <v>1425</v>
      </c>
      <c r="U152" s="15"/>
      <c r="X152" t="s">
        <v>1141</v>
      </c>
    </row>
    <row r="153" spans="1:24">
      <c r="A153" s="146" t="s">
        <v>1266</v>
      </c>
      <c r="I153" s="16"/>
      <c r="J153" s="58"/>
      <c r="S153" s="15" t="s">
        <v>245</v>
      </c>
      <c r="T153" s="108" t="s">
        <v>1426</v>
      </c>
      <c r="U153" s="15"/>
      <c r="X153" t="s">
        <v>1141</v>
      </c>
    </row>
    <row r="154" spans="1:24">
      <c r="A154" s="5" t="s">
        <v>3228</v>
      </c>
      <c r="I154" s="16"/>
      <c r="J154" s="58"/>
      <c r="S154" s="15" t="s">
        <v>245</v>
      </c>
      <c r="T154" s="108" t="s">
        <v>2988</v>
      </c>
      <c r="U154" s="15"/>
      <c r="X154" t="s">
        <v>1141</v>
      </c>
    </row>
    <row r="155" spans="1:24">
      <c r="I155" s="16"/>
      <c r="J155" s="58"/>
      <c r="S155" s="15"/>
      <c r="T155" s="15"/>
      <c r="U155" s="15"/>
      <c r="X155" t="s">
        <v>1141</v>
      </c>
    </row>
    <row r="156" spans="1:24">
      <c r="A156" s="5" t="s">
        <v>3608</v>
      </c>
      <c r="G156" s="166" t="s">
        <v>3125</v>
      </c>
      <c r="I156" s="16"/>
      <c r="J156" s="58"/>
      <c r="R156" s="2"/>
      <c r="T156" s="2"/>
      <c r="U156" s="2"/>
      <c r="X156" t="s">
        <v>1141</v>
      </c>
    </row>
    <row r="157" spans="1:24">
      <c r="G157" s="28" t="s">
        <v>1551</v>
      </c>
      <c r="Q157" s="22" t="s">
        <v>3510</v>
      </c>
      <c r="R157" s="15"/>
      <c r="S157" s="22" t="s">
        <v>2803</v>
      </c>
      <c r="T157" s="15"/>
      <c r="U157" s="15"/>
      <c r="X157" t="s">
        <v>1141</v>
      </c>
    </row>
    <row r="158" spans="1:24">
      <c r="A158" s="5" t="s">
        <v>3618</v>
      </c>
      <c r="Q158" s="17" t="s">
        <v>1197</v>
      </c>
      <c r="R158" s="26" t="s">
        <v>3511</v>
      </c>
      <c r="S158" s="37"/>
      <c r="T158" s="121" t="s">
        <v>922</v>
      </c>
      <c r="U158" s="15"/>
      <c r="X158" t="s">
        <v>1141</v>
      </c>
    </row>
    <row r="159" spans="1:24">
      <c r="Q159" s="17" t="s">
        <v>245</v>
      </c>
      <c r="R159" s="40" t="s">
        <v>3512</v>
      </c>
      <c r="S159" s="15" t="s">
        <v>1197</v>
      </c>
      <c r="T159" s="82" t="s">
        <v>892</v>
      </c>
      <c r="U159" s="15"/>
      <c r="X159" t="s">
        <v>1141</v>
      </c>
    </row>
    <row r="160" spans="1:24">
      <c r="A160" s="28" t="s">
        <v>1750</v>
      </c>
      <c r="Q160" s="17" t="s">
        <v>245</v>
      </c>
      <c r="R160" s="58" t="s">
        <v>3513</v>
      </c>
      <c r="S160" s="15" t="s">
        <v>245</v>
      </c>
      <c r="T160" s="59" t="s">
        <v>673</v>
      </c>
      <c r="U160" s="15"/>
      <c r="X160" t="s">
        <v>1141</v>
      </c>
    </row>
    <row r="161" spans="1:24">
      <c r="A161" s="295" t="s">
        <v>3914</v>
      </c>
      <c r="Q161" s="17" t="s">
        <v>245</v>
      </c>
      <c r="R161" s="133" t="s">
        <v>3514</v>
      </c>
      <c r="S161" s="15" t="s">
        <v>245</v>
      </c>
      <c r="T161" s="70" t="s">
        <v>893</v>
      </c>
      <c r="U161" s="15"/>
      <c r="X161" t="s">
        <v>1141</v>
      </c>
    </row>
    <row r="162" spans="1:24">
      <c r="A162" s="294" t="s">
        <v>2021</v>
      </c>
      <c r="Q162" s="17" t="s">
        <v>245</v>
      </c>
      <c r="R162" s="135" t="s">
        <v>3515</v>
      </c>
      <c r="S162" s="15" t="s">
        <v>245</v>
      </c>
      <c r="T162" s="203" t="s">
        <v>2802</v>
      </c>
      <c r="U162" s="15"/>
      <c r="X162" t="s">
        <v>1141</v>
      </c>
    </row>
    <row r="163" spans="1:24">
      <c r="A163" s="294" t="s">
        <v>2871</v>
      </c>
      <c r="Q163" s="17" t="s">
        <v>245</v>
      </c>
      <c r="R163" s="234" t="s">
        <v>3516</v>
      </c>
      <c r="S163" s="15" t="s">
        <v>245</v>
      </c>
      <c r="T163" s="180" t="s">
        <v>1500</v>
      </c>
      <c r="U163" s="15"/>
      <c r="X163" t="s">
        <v>1141</v>
      </c>
    </row>
    <row r="164" spans="1:24">
      <c r="A164" s="294" t="s">
        <v>3325</v>
      </c>
      <c r="Q164" s="17" t="s">
        <v>245</v>
      </c>
      <c r="R164" s="234" t="s">
        <v>3517</v>
      </c>
      <c r="S164" s="15" t="s">
        <v>245</v>
      </c>
      <c r="T164" s="92" t="s">
        <v>2989</v>
      </c>
      <c r="U164" s="15"/>
      <c r="X164" t="s">
        <v>1141</v>
      </c>
    </row>
    <row r="165" spans="1:24">
      <c r="A165" s="294"/>
      <c r="Q165" s="17" t="s">
        <v>245</v>
      </c>
      <c r="R165" s="234" t="s">
        <v>3518</v>
      </c>
      <c r="S165" s="15"/>
      <c r="T165" s="15"/>
      <c r="U165" s="15"/>
      <c r="X165" t="s">
        <v>1141</v>
      </c>
    </row>
    <row r="166" spans="1:24">
      <c r="A166" s="294" t="s">
        <v>4001</v>
      </c>
      <c r="Q166" s="17" t="s">
        <v>245</v>
      </c>
      <c r="R166" s="234" t="s">
        <v>3519</v>
      </c>
      <c r="S166" t="s">
        <v>1197</v>
      </c>
      <c r="T166" s="224" t="s">
        <v>3116</v>
      </c>
      <c r="X166" t="s">
        <v>1141</v>
      </c>
    </row>
    <row r="167" spans="1:24">
      <c r="A167" s="294"/>
      <c r="Q167" s="17" t="s">
        <v>245</v>
      </c>
      <c r="R167" s="234" t="s">
        <v>3520</v>
      </c>
      <c r="S167" s="1">
        <v>1</v>
      </c>
      <c r="T167" s="224" t="s">
        <v>3113</v>
      </c>
      <c r="X167" t="s">
        <v>1141</v>
      </c>
    </row>
    <row r="168" spans="1:24">
      <c r="A168" s="294" t="s">
        <v>3117</v>
      </c>
      <c r="Q168" s="17" t="s">
        <v>245</v>
      </c>
      <c r="R168" s="234" t="s">
        <v>3521</v>
      </c>
      <c r="S168" t="s">
        <v>245</v>
      </c>
      <c r="T168" s="229" t="s">
        <v>3115</v>
      </c>
      <c r="X168" t="s">
        <v>1141</v>
      </c>
    </row>
    <row r="169" spans="1:24">
      <c r="A169" s="198" t="s">
        <v>3470</v>
      </c>
      <c r="Q169" s="15"/>
      <c r="R169" s="15"/>
      <c r="S169" t="s">
        <v>245</v>
      </c>
      <c r="T169" s="224" t="s">
        <v>3114</v>
      </c>
      <c r="X169" t="s">
        <v>1141</v>
      </c>
    </row>
    <row r="170" spans="1:24" s="261" customFormat="1">
      <c r="A170" s="198"/>
      <c r="T170" s="300" t="s">
        <v>4124</v>
      </c>
      <c r="X170" s="261" t="s">
        <v>1141</v>
      </c>
    </row>
    <row r="171" spans="1:24">
      <c r="Q171" s="22" t="s">
        <v>4115</v>
      </c>
      <c r="R171" s="15"/>
      <c r="S171" s="22" t="s">
        <v>3531</v>
      </c>
      <c r="T171" s="15"/>
      <c r="U171" s="15"/>
      <c r="X171" t="s">
        <v>1141</v>
      </c>
    </row>
    <row r="172" spans="1:24">
      <c r="A172" s="294" t="s">
        <v>4003</v>
      </c>
      <c r="Q172" s="15" t="s">
        <v>245</v>
      </c>
      <c r="R172" s="217" t="s">
        <v>4116</v>
      </c>
      <c r="S172" s="15" t="s">
        <v>245</v>
      </c>
      <c r="T172" s="193" t="s">
        <v>3526</v>
      </c>
      <c r="U172" s="15"/>
      <c r="X172" t="s">
        <v>1141</v>
      </c>
    </row>
    <row r="173" spans="1:24">
      <c r="Q173" s="15" t="s">
        <v>245</v>
      </c>
      <c r="R173" s="300" t="s">
        <v>4117</v>
      </c>
      <c r="S173" s="15" t="s">
        <v>245</v>
      </c>
      <c r="T173" s="234" t="s">
        <v>3527</v>
      </c>
      <c r="U173" s="15"/>
      <c r="X173" t="s">
        <v>1141</v>
      </c>
    </row>
    <row r="174" spans="1:24">
      <c r="A174" s="294" t="s">
        <v>2779</v>
      </c>
      <c r="Q174" s="15" t="s">
        <v>245</v>
      </c>
      <c r="R174" s="217" t="s">
        <v>4118</v>
      </c>
      <c r="S174" s="15" t="s">
        <v>245</v>
      </c>
      <c r="T174" s="180" t="s">
        <v>3528</v>
      </c>
      <c r="U174" s="15"/>
      <c r="X174" t="s">
        <v>1141</v>
      </c>
    </row>
    <row r="175" spans="1:24">
      <c r="A175" s="164" t="s">
        <v>4016</v>
      </c>
      <c r="Q175" s="15" t="s">
        <v>245</v>
      </c>
      <c r="R175" s="300" t="s">
        <v>4119</v>
      </c>
      <c r="S175" s="15" t="s">
        <v>245</v>
      </c>
      <c r="T175" s="234" t="s">
        <v>3529</v>
      </c>
      <c r="U175" s="15"/>
      <c r="X175" t="s">
        <v>1141</v>
      </c>
    </row>
    <row r="176" spans="1:24">
      <c r="A176" s="294" t="s">
        <v>2780</v>
      </c>
      <c r="Q176" s="15"/>
      <c r="R176" s="15"/>
      <c r="S176" s="261"/>
      <c r="T176" s="234" t="s">
        <v>3530</v>
      </c>
      <c r="U176" s="15"/>
      <c r="X176" t="s">
        <v>1141</v>
      </c>
    </row>
    <row r="177" spans="1:24">
      <c r="A177" s="294" t="s">
        <v>2783</v>
      </c>
      <c r="G177" s="166" t="s">
        <v>3125</v>
      </c>
      <c r="I177" s="16"/>
      <c r="S177" s="15"/>
      <c r="U177" s="15"/>
      <c r="X177" t="s">
        <v>1141</v>
      </c>
    </row>
    <row r="178" spans="1:24">
      <c r="A178" s="40" t="s">
        <v>2782</v>
      </c>
      <c r="G178" s="5" t="s">
        <v>2872</v>
      </c>
      <c r="O178" s="37" t="s">
        <v>42</v>
      </c>
      <c r="P178" s="15"/>
      <c r="Q178" s="15"/>
      <c r="R178" s="15"/>
      <c r="S178" s="15"/>
      <c r="T178" s="15"/>
      <c r="U178" s="15"/>
      <c r="V178" s="15"/>
      <c r="W178" s="15"/>
      <c r="X178" t="s">
        <v>1141</v>
      </c>
    </row>
    <row r="179" spans="1:24">
      <c r="A179" s="294" t="s">
        <v>2773</v>
      </c>
      <c r="O179" s="15"/>
      <c r="P179" s="16"/>
      <c r="S179" s="16" t="s">
        <v>1197</v>
      </c>
      <c r="T179" t="s">
        <v>1665</v>
      </c>
      <c r="X179" t="s">
        <v>1141</v>
      </c>
    </row>
    <row r="180" spans="1:24">
      <c r="A180" s="294" t="s">
        <v>3060</v>
      </c>
      <c r="O180" s="15"/>
      <c r="P180" s="16"/>
      <c r="R180" s="121" t="s">
        <v>1072</v>
      </c>
      <c r="S180" t="s">
        <v>245</v>
      </c>
      <c r="T180" t="s">
        <v>1666</v>
      </c>
      <c r="X180" t="s">
        <v>1141</v>
      </c>
    </row>
    <row r="181" spans="1:24">
      <c r="A181" s="294" t="s">
        <v>2778</v>
      </c>
      <c r="O181" s="15"/>
      <c r="P181" s="16"/>
      <c r="Q181" s="16" t="s">
        <v>1197</v>
      </c>
      <c r="R181" s="18" t="s">
        <v>1667</v>
      </c>
      <c r="S181" t="s">
        <v>245</v>
      </c>
      <c r="T181" s="121" t="s">
        <v>1072</v>
      </c>
      <c r="X181" t="s">
        <v>1141</v>
      </c>
    </row>
    <row r="182" spans="1:24">
      <c r="A182" s="294" t="s">
        <v>2774</v>
      </c>
      <c r="O182" s="15"/>
      <c r="P182" s="16"/>
      <c r="Q182" s="16" t="s">
        <v>245</v>
      </c>
      <c r="R182" s="172" t="s">
        <v>2017</v>
      </c>
      <c r="S182" s="16" t="s">
        <v>1197</v>
      </c>
      <c r="T182" t="s">
        <v>1772</v>
      </c>
      <c r="X182" t="s">
        <v>1141</v>
      </c>
    </row>
    <row r="183" spans="1:24">
      <c r="A183" s="294"/>
      <c r="O183" s="15"/>
      <c r="P183" s="16"/>
      <c r="Q183" s="16" t="s">
        <v>245</v>
      </c>
      <c r="R183" s="113" t="s">
        <v>952</v>
      </c>
      <c r="S183" t="s">
        <v>245</v>
      </c>
      <c r="T183" t="s">
        <v>211</v>
      </c>
      <c r="X183" t="s">
        <v>1141</v>
      </c>
    </row>
    <row r="184" spans="1:24">
      <c r="A184" s="294"/>
      <c r="O184" s="15"/>
      <c r="P184" s="16"/>
      <c r="Q184" s="16" t="s">
        <v>245</v>
      </c>
      <c r="R184" s="16"/>
      <c r="X184" t="s">
        <v>1141</v>
      </c>
    </row>
    <row r="185" spans="1:24">
      <c r="A185" s="294" t="s">
        <v>3606</v>
      </c>
      <c r="O185" s="15"/>
      <c r="P185" s="16"/>
      <c r="Q185" s="16" t="s">
        <v>1197</v>
      </c>
      <c r="R185" s="16" t="s">
        <v>212</v>
      </c>
      <c r="S185" s="16" t="s">
        <v>1197</v>
      </c>
      <c r="T185" t="s">
        <v>196</v>
      </c>
      <c r="X185" t="s">
        <v>1141</v>
      </c>
    </row>
    <row r="186" spans="1:24">
      <c r="O186" s="15"/>
      <c r="P186" s="121" t="s">
        <v>1072</v>
      </c>
      <c r="Q186" s="16" t="s">
        <v>245</v>
      </c>
      <c r="R186" s="166" t="s">
        <v>2016</v>
      </c>
      <c r="S186" t="s">
        <v>245</v>
      </c>
      <c r="T186" s="26" t="s">
        <v>1666</v>
      </c>
      <c r="X186" t="s">
        <v>1141</v>
      </c>
    </row>
    <row r="187" spans="1:24">
      <c r="A187" s="294" t="s">
        <v>4004</v>
      </c>
      <c r="O187" s="15" t="s">
        <v>1197</v>
      </c>
      <c r="P187" s="16" t="s">
        <v>354</v>
      </c>
      <c r="Q187" s="16" t="s">
        <v>245</v>
      </c>
      <c r="R187" s="16" t="s">
        <v>355</v>
      </c>
      <c r="X187" t="s">
        <v>1141</v>
      </c>
    </row>
    <row r="188" spans="1:24">
      <c r="O188" s="15" t="s">
        <v>245</v>
      </c>
      <c r="P188" s="16" t="s">
        <v>357</v>
      </c>
      <c r="Q188" s="16" t="s">
        <v>245</v>
      </c>
      <c r="R188" s="16"/>
      <c r="S188" s="16" t="s">
        <v>1197</v>
      </c>
      <c r="T188" s="26" t="s">
        <v>3332</v>
      </c>
      <c r="U188" s="16" t="s">
        <v>1197</v>
      </c>
      <c r="V188" s="185" t="s">
        <v>2287</v>
      </c>
      <c r="X188" t="s">
        <v>1141</v>
      </c>
    </row>
    <row r="189" spans="1:24">
      <c r="A189" s="294" t="s">
        <v>2775</v>
      </c>
      <c r="O189" s="15" t="s">
        <v>245</v>
      </c>
      <c r="P189" s="115" t="s">
        <v>595</v>
      </c>
      <c r="Q189" s="16" t="s">
        <v>1197</v>
      </c>
      <c r="R189" s="166" t="s">
        <v>3326</v>
      </c>
      <c r="S189" t="s">
        <v>245</v>
      </c>
      <c r="T189" s="180" t="s">
        <v>2232</v>
      </c>
      <c r="X189" t="s">
        <v>1141</v>
      </c>
    </row>
    <row r="190" spans="1:24">
      <c r="A190" s="294" t="s">
        <v>2020</v>
      </c>
      <c r="J190" s="16"/>
      <c r="O190" s="15" t="s">
        <v>245</v>
      </c>
      <c r="P190" s="16" t="s">
        <v>1799</v>
      </c>
      <c r="Q190" s="16" t="s">
        <v>245</v>
      </c>
      <c r="R190" s="188" t="s">
        <v>3327</v>
      </c>
      <c r="S190" t="s">
        <v>245</v>
      </c>
      <c r="T190" s="98" t="s">
        <v>285</v>
      </c>
      <c r="X190" t="s">
        <v>1141</v>
      </c>
    </row>
    <row r="191" spans="1:24">
      <c r="A191" s="294" t="s">
        <v>738</v>
      </c>
      <c r="J191" s="16"/>
      <c r="O191" s="15" t="s">
        <v>245</v>
      </c>
      <c r="P191" s="16"/>
      <c r="Q191" s="16" t="s">
        <v>245</v>
      </c>
      <c r="R191" s="185" t="s">
        <v>2371</v>
      </c>
      <c r="S191" t="s">
        <v>245</v>
      </c>
      <c r="T191" s="185" t="s">
        <v>2287</v>
      </c>
      <c r="X191" t="s">
        <v>1141</v>
      </c>
    </row>
    <row r="192" spans="1:24">
      <c r="J192" s="16"/>
      <c r="O192" s="15" t="s">
        <v>245</v>
      </c>
      <c r="P192" s="16"/>
      <c r="Q192" s="16" t="s">
        <v>245</v>
      </c>
      <c r="R192" s="246" t="s">
        <v>3328</v>
      </c>
      <c r="S192" t="s">
        <v>245</v>
      </c>
      <c r="T192" s="115" t="s">
        <v>2275</v>
      </c>
      <c r="X192" t="s">
        <v>1141</v>
      </c>
    </row>
    <row r="193" spans="1:24">
      <c r="A193" s="294" t="s">
        <v>4017</v>
      </c>
      <c r="J193" s="16"/>
      <c r="O193" s="15" t="s">
        <v>245</v>
      </c>
      <c r="P193" s="16"/>
      <c r="Q193" s="16" t="s">
        <v>245</v>
      </c>
      <c r="R193" s="199" t="s">
        <v>3329</v>
      </c>
      <c r="X193" t="s">
        <v>1141</v>
      </c>
    </row>
    <row r="194" spans="1:24">
      <c r="A194" s="294" t="s">
        <v>4076</v>
      </c>
      <c r="J194" s="16"/>
      <c r="O194" s="15" t="s">
        <v>245</v>
      </c>
      <c r="P194" s="16"/>
      <c r="Q194" s="16" t="s">
        <v>245</v>
      </c>
      <c r="R194" s="120" t="s">
        <v>2274</v>
      </c>
      <c r="S194" s="16" t="s">
        <v>1197</v>
      </c>
      <c r="T194" t="s">
        <v>1800</v>
      </c>
      <c r="X194" t="s">
        <v>1141</v>
      </c>
    </row>
    <row r="195" spans="1:24">
      <c r="A195" s="294" t="s">
        <v>2781</v>
      </c>
      <c r="J195" s="16"/>
      <c r="O195" s="15" t="s">
        <v>245</v>
      </c>
      <c r="P195" s="16"/>
      <c r="Q195" s="16" t="s">
        <v>245</v>
      </c>
      <c r="R195" s="115" t="s">
        <v>2373</v>
      </c>
      <c r="S195" t="s">
        <v>245</v>
      </c>
      <c r="T195" s="217" t="s">
        <v>3035</v>
      </c>
      <c r="X195" t="s">
        <v>1141</v>
      </c>
    </row>
    <row r="196" spans="1:24">
      <c r="A196" s="294" t="s">
        <v>4015</v>
      </c>
      <c r="J196" s="16"/>
      <c r="O196" s="15" t="s">
        <v>245</v>
      </c>
      <c r="P196" s="16"/>
      <c r="Q196" s="16" t="s">
        <v>245</v>
      </c>
      <c r="R196" s="199"/>
      <c r="S196" s="16" t="s">
        <v>245</v>
      </c>
      <c r="T196" s="115" t="s">
        <v>2275</v>
      </c>
      <c r="X196" t="s">
        <v>1141</v>
      </c>
    </row>
    <row r="197" spans="1:24">
      <c r="A197" s="294" t="s">
        <v>3685</v>
      </c>
      <c r="I197" s="16"/>
      <c r="J197" s="16"/>
      <c r="O197" s="15" t="s">
        <v>245</v>
      </c>
      <c r="P197" s="16"/>
      <c r="Q197" s="16" t="s">
        <v>245</v>
      </c>
      <c r="R197" s="16"/>
      <c r="S197" s="16" t="s">
        <v>245</v>
      </c>
      <c r="T197" s="234" t="s">
        <v>3330</v>
      </c>
      <c r="X197" t="s">
        <v>1141</v>
      </c>
    </row>
    <row r="198" spans="1:24">
      <c r="A198" s="294" t="s">
        <v>2776</v>
      </c>
      <c r="I198" s="16"/>
      <c r="J198" s="16"/>
      <c r="O198" s="15" t="s">
        <v>1197</v>
      </c>
      <c r="P198" s="16" t="s">
        <v>1801</v>
      </c>
      <c r="Q198" s="16" t="s">
        <v>1197</v>
      </c>
      <c r="R198" s="18" t="s">
        <v>1802</v>
      </c>
      <c r="S198" s="16" t="s">
        <v>245</v>
      </c>
      <c r="T198" s="234" t="s">
        <v>3331</v>
      </c>
      <c r="X198" t="s">
        <v>1141</v>
      </c>
    </row>
    <row r="199" spans="1:24">
      <c r="A199" s="294" t="s">
        <v>2777</v>
      </c>
      <c r="I199" s="16"/>
      <c r="J199" s="16"/>
      <c r="O199" s="15" t="s">
        <v>245</v>
      </c>
      <c r="P199" s="16" t="s">
        <v>1804</v>
      </c>
      <c r="Q199" s="16" t="s">
        <v>245</v>
      </c>
      <c r="R199" s="114" t="s">
        <v>594</v>
      </c>
      <c r="S199" s="16" t="s">
        <v>245</v>
      </c>
      <c r="T199" s="26" t="s">
        <v>3041</v>
      </c>
      <c r="X199" t="s">
        <v>1141</v>
      </c>
    </row>
    <row r="200" spans="1:24">
      <c r="A200" s="294"/>
      <c r="I200" s="16"/>
      <c r="J200" s="16"/>
      <c r="O200" s="15" t="s">
        <v>245</v>
      </c>
      <c r="P200" s="115" t="s">
        <v>951</v>
      </c>
      <c r="Q200" s="16" t="s">
        <v>245</v>
      </c>
      <c r="R200" s="114"/>
      <c r="X200" t="s">
        <v>1141</v>
      </c>
    </row>
    <row r="201" spans="1:24">
      <c r="A201" s="294" t="s">
        <v>3701</v>
      </c>
      <c r="I201" s="16"/>
      <c r="J201" s="16"/>
      <c r="O201" s="15" t="s">
        <v>245</v>
      </c>
      <c r="P201" s="115"/>
      <c r="Q201" s="16" t="s">
        <v>245</v>
      </c>
      <c r="R201" s="114"/>
      <c r="S201" s="16" t="s">
        <v>1197</v>
      </c>
      <c r="T201" t="s">
        <v>1805</v>
      </c>
      <c r="X201" t="s">
        <v>1141</v>
      </c>
    </row>
    <row r="202" spans="1:24">
      <c r="A202" s="121"/>
      <c r="I202" s="16"/>
      <c r="J202" s="148"/>
      <c r="O202" s="15" t="s">
        <v>245</v>
      </c>
      <c r="Q202" s="16" t="s">
        <v>1197</v>
      </c>
      <c r="R202" s="18" t="s">
        <v>1806</v>
      </c>
      <c r="S202" t="s">
        <v>245</v>
      </c>
      <c r="T202" t="s">
        <v>1807</v>
      </c>
      <c r="X202" t="s">
        <v>1141</v>
      </c>
    </row>
    <row r="203" spans="1:24">
      <c r="A203" s="294" t="s">
        <v>4002</v>
      </c>
      <c r="I203" s="16"/>
      <c r="J203" s="148"/>
      <c r="O203" s="15" t="s">
        <v>245</v>
      </c>
      <c r="P203" s="115"/>
      <c r="Q203" s="16" t="s">
        <v>245</v>
      </c>
      <c r="R203" s="16" t="s">
        <v>1808</v>
      </c>
      <c r="S203" t="s">
        <v>245</v>
      </c>
      <c r="X203" t="s">
        <v>1141</v>
      </c>
    </row>
    <row r="204" spans="1:24">
      <c r="A204" s="121"/>
      <c r="I204" s="16"/>
      <c r="J204" s="16"/>
      <c r="O204" s="15" t="s">
        <v>245</v>
      </c>
      <c r="P204" s="18"/>
      <c r="Q204" s="16" t="s">
        <v>245</v>
      </c>
      <c r="R204" s="115" t="s">
        <v>595</v>
      </c>
      <c r="S204" s="16" t="s">
        <v>1197</v>
      </c>
      <c r="T204" t="s">
        <v>762</v>
      </c>
      <c r="X204" t="s">
        <v>1141</v>
      </c>
    </row>
    <row r="205" spans="1:24">
      <c r="A205" s="121"/>
      <c r="I205" s="16"/>
      <c r="J205" s="99"/>
      <c r="O205" s="15" t="s">
        <v>1197</v>
      </c>
      <c r="P205" s="16" t="s">
        <v>1624</v>
      </c>
      <c r="Q205" s="16" t="s">
        <v>245</v>
      </c>
      <c r="R205" s="16"/>
      <c r="S205" t="s">
        <v>245</v>
      </c>
      <c r="T205" t="s">
        <v>1326</v>
      </c>
      <c r="X205" t="s">
        <v>1141</v>
      </c>
    </row>
    <row r="206" spans="1:24">
      <c r="I206" s="16"/>
      <c r="J206" s="113"/>
      <c r="O206" s="15" t="s">
        <v>245</v>
      </c>
      <c r="P206" s="16" t="s">
        <v>766</v>
      </c>
      <c r="Q206" s="16" t="s">
        <v>1197</v>
      </c>
      <c r="R206" s="16" t="s">
        <v>1431</v>
      </c>
      <c r="X206" t="s">
        <v>1141</v>
      </c>
    </row>
    <row r="207" spans="1:24">
      <c r="A207" s="40"/>
      <c r="I207" s="16"/>
      <c r="J207" s="113"/>
      <c r="O207" s="15" t="s">
        <v>245</v>
      </c>
      <c r="P207" s="16" t="s">
        <v>1325</v>
      </c>
      <c r="Q207" s="16" t="s">
        <v>245</v>
      </c>
      <c r="R207" s="16" t="s">
        <v>1433</v>
      </c>
      <c r="X207" t="s">
        <v>1141</v>
      </c>
    </row>
    <row r="208" spans="1:24">
      <c r="A208" s="40"/>
      <c r="I208" s="16"/>
      <c r="J208" s="113"/>
      <c r="O208" s="15" t="s">
        <v>245</v>
      </c>
      <c r="P208" s="166" t="s">
        <v>3036</v>
      </c>
      <c r="Q208" s="16" t="s">
        <v>245</v>
      </c>
      <c r="R208" s="16" t="s">
        <v>1435</v>
      </c>
      <c r="X208" t="s">
        <v>1141</v>
      </c>
    </row>
    <row r="209" spans="9:24">
      <c r="I209" s="16"/>
      <c r="O209" s="15" t="s">
        <v>245</v>
      </c>
      <c r="P209" s="18" t="s">
        <v>1432</v>
      </c>
      <c r="Q209" s="16" t="s">
        <v>245</v>
      </c>
      <c r="R209" s="16"/>
      <c r="X209" t="s">
        <v>1141</v>
      </c>
    </row>
    <row r="210" spans="9:24">
      <c r="J210" s="16"/>
      <c r="O210" s="15" t="s">
        <v>245</v>
      </c>
      <c r="P210" s="16" t="s">
        <v>1434</v>
      </c>
      <c r="Q210" s="16" t="s">
        <v>1197</v>
      </c>
      <c r="R210" s="16" t="s">
        <v>215</v>
      </c>
      <c r="S210" s="16" t="s">
        <v>1197</v>
      </c>
      <c r="T210" t="s">
        <v>1772</v>
      </c>
      <c r="X210" t="s">
        <v>1141</v>
      </c>
    </row>
    <row r="211" spans="9:24">
      <c r="J211" s="16"/>
      <c r="O211" s="15" t="s">
        <v>245</v>
      </c>
      <c r="P211" s="18" t="s">
        <v>213</v>
      </c>
      <c r="Q211" s="16" t="s">
        <v>245</v>
      </c>
      <c r="R211" s="173" t="s">
        <v>2018</v>
      </c>
      <c r="S211" t="s">
        <v>245</v>
      </c>
      <c r="T211" s="170" t="s">
        <v>2019</v>
      </c>
      <c r="V211" s="16"/>
      <c r="X211" t="s">
        <v>1141</v>
      </c>
    </row>
    <row r="212" spans="9:24">
      <c r="I212" s="16"/>
      <c r="J212" s="16"/>
      <c r="O212" s="15" t="s">
        <v>245</v>
      </c>
      <c r="P212" s="16" t="s">
        <v>214</v>
      </c>
      <c r="Q212" s="16" t="s">
        <v>245</v>
      </c>
      <c r="R212" s="114" t="s">
        <v>3333</v>
      </c>
      <c r="S212" s="15" t="s">
        <v>245</v>
      </c>
      <c r="T212" s="37" t="s">
        <v>2015</v>
      </c>
      <c r="U212" s="15"/>
      <c r="V212" s="16"/>
      <c r="X212" t="s">
        <v>1141</v>
      </c>
    </row>
    <row r="213" spans="9:24">
      <c r="I213" s="16"/>
      <c r="O213" s="15" t="s">
        <v>245</v>
      </c>
      <c r="P213" s="16" t="s">
        <v>218</v>
      </c>
      <c r="Q213" s="16" t="s">
        <v>245</v>
      </c>
      <c r="R213" s="234" t="s">
        <v>3334</v>
      </c>
      <c r="S213" s="15" t="s">
        <v>216</v>
      </c>
      <c r="T213" t="s">
        <v>217</v>
      </c>
      <c r="U213" s="15"/>
      <c r="V213" s="16"/>
      <c r="X213" t="s">
        <v>1141</v>
      </c>
    </row>
    <row r="214" spans="9:24">
      <c r="I214" s="16"/>
      <c r="J214" s="16"/>
      <c r="O214" s="15" t="s">
        <v>245</v>
      </c>
      <c r="P214" s="113" t="s">
        <v>952</v>
      </c>
      <c r="Q214" s="16" t="s">
        <v>245</v>
      </c>
      <c r="R214" s="115" t="s">
        <v>2279</v>
      </c>
      <c r="S214" s="15" t="s">
        <v>245</v>
      </c>
      <c r="T214" t="s">
        <v>219</v>
      </c>
      <c r="U214" s="15"/>
      <c r="V214" s="16"/>
      <c r="X214" t="s">
        <v>1141</v>
      </c>
    </row>
    <row r="215" spans="9:24">
      <c r="J215" s="16"/>
      <c r="O215" s="15" t="s">
        <v>245</v>
      </c>
      <c r="Q215" s="16"/>
      <c r="R215" s="16"/>
      <c r="S215" s="15"/>
      <c r="T215" s="15"/>
      <c r="U215" s="15"/>
      <c r="V215" s="16"/>
      <c r="X215" t="s">
        <v>1141</v>
      </c>
    </row>
    <row r="216" spans="9:24">
      <c r="I216" s="16"/>
      <c r="J216" s="16"/>
      <c r="O216" s="15" t="s">
        <v>1197</v>
      </c>
      <c r="P216" t="s">
        <v>1301</v>
      </c>
      <c r="Q216" s="16" t="s">
        <v>1197</v>
      </c>
      <c r="R216" s="16" t="s">
        <v>220</v>
      </c>
      <c r="S216" s="16" t="s">
        <v>1197</v>
      </c>
      <c r="T216" s="16" t="s">
        <v>196</v>
      </c>
      <c r="U216" s="16"/>
      <c r="V216" s="16"/>
      <c r="X216" t="s">
        <v>1141</v>
      </c>
    </row>
    <row r="217" spans="9:24">
      <c r="I217" s="16"/>
      <c r="J217" s="16"/>
      <c r="O217" s="15" t="s">
        <v>245</v>
      </c>
      <c r="P217" t="s">
        <v>1432</v>
      </c>
      <c r="Q217" s="16" t="s">
        <v>245</v>
      </c>
      <c r="R217" s="16" t="s">
        <v>1236</v>
      </c>
      <c r="S217" s="16" t="s">
        <v>245</v>
      </c>
      <c r="T217" s="16" t="s">
        <v>1237</v>
      </c>
      <c r="U217" s="16"/>
      <c r="V217" s="16"/>
      <c r="X217" t="s">
        <v>1141</v>
      </c>
    </row>
    <row r="218" spans="9:24">
      <c r="O218" s="15" t="s">
        <v>245</v>
      </c>
      <c r="P218" s="115" t="s">
        <v>595</v>
      </c>
      <c r="Q218" s="16" t="s">
        <v>245</v>
      </c>
      <c r="R218" s="115" t="s">
        <v>595</v>
      </c>
      <c r="S218" s="16" t="s">
        <v>245</v>
      </c>
      <c r="T218" s="16"/>
      <c r="U218" s="15"/>
      <c r="V218" s="15"/>
      <c r="W218" s="15"/>
      <c r="X218" t="s">
        <v>1141</v>
      </c>
    </row>
    <row r="219" spans="9:24">
      <c r="J219" s="108"/>
      <c r="O219" s="15" t="s">
        <v>245</v>
      </c>
      <c r="Q219" s="16"/>
      <c r="R219" s="16"/>
      <c r="S219" s="16" t="s">
        <v>1197</v>
      </c>
      <c r="T219" s="16" t="s">
        <v>1238</v>
      </c>
      <c r="U219" s="15" t="s">
        <v>1197</v>
      </c>
      <c r="V219" s="16" t="s">
        <v>1664</v>
      </c>
      <c r="X219" t="s">
        <v>1141</v>
      </c>
    </row>
    <row r="220" spans="9:24">
      <c r="O220" s="15" t="s">
        <v>1197</v>
      </c>
      <c r="P220" t="s">
        <v>1239</v>
      </c>
      <c r="Q220" s="16" t="s">
        <v>1197</v>
      </c>
      <c r="R220" s="18" t="s">
        <v>166</v>
      </c>
      <c r="S220" s="16" t="s">
        <v>245</v>
      </c>
      <c r="T220" s="16" t="s">
        <v>143</v>
      </c>
      <c r="U220" s="15" t="s">
        <v>245</v>
      </c>
      <c r="V220" s="16" t="s">
        <v>144</v>
      </c>
      <c r="X220" t="s">
        <v>1141</v>
      </c>
    </row>
    <row r="221" spans="9:24">
      <c r="J221" s="113"/>
      <c r="O221" s="15" t="s">
        <v>245</v>
      </c>
      <c r="P221" t="s">
        <v>145</v>
      </c>
      <c r="Q221" s="16" t="s">
        <v>245</v>
      </c>
      <c r="R221" s="166" t="s">
        <v>2011</v>
      </c>
      <c r="S221" s="16" t="s">
        <v>245</v>
      </c>
      <c r="T221" s="16"/>
      <c r="U221" s="15"/>
      <c r="V221" s="15"/>
      <c r="W221" s="15"/>
      <c r="X221" t="s">
        <v>1141</v>
      </c>
    </row>
    <row r="222" spans="9:24">
      <c r="O222" s="15" t="s">
        <v>245</v>
      </c>
      <c r="P222" s="113" t="s">
        <v>953</v>
      </c>
      <c r="Q222" s="16" t="s">
        <v>245</v>
      </c>
      <c r="R222" s="115" t="s">
        <v>956</v>
      </c>
      <c r="S222" s="16" t="s">
        <v>1197</v>
      </c>
      <c r="T222" s="16" t="s">
        <v>288</v>
      </c>
      <c r="X222" t="s">
        <v>1141</v>
      </c>
    </row>
    <row r="223" spans="9:24">
      <c r="O223" s="15" t="s">
        <v>245</v>
      </c>
      <c r="P223" s="115" t="s">
        <v>954</v>
      </c>
      <c r="Q223" s="16" t="s">
        <v>245</v>
      </c>
      <c r="R223" s="16"/>
      <c r="S223" s="16" t="s">
        <v>245</v>
      </c>
      <c r="T223" s="16" t="s">
        <v>867</v>
      </c>
      <c r="X223" t="s">
        <v>1141</v>
      </c>
    </row>
    <row r="224" spans="9:24">
      <c r="O224" s="15" t="s">
        <v>245</v>
      </c>
      <c r="P224" t="s">
        <v>3080</v>
      </c>
      <c r="Q224" s="16" t="s">
        <v>245</v>
      </c>
      <c r="R224" s="16"/>
      <c r="S224" s="16"/>
      <c r="T224" s="16"/>
      <c r="X224" t="s">
        <v>1141</v>
      </c>
    </row>
    <row r="225" spans="10:24">
      <c r="O225" s="15" t="s">
        <v>245</v>
      </c>
      <c r="P225" t="s">
        <v>869</v>
      </c>
      <c r="Q225" s="16" t="s">
        <v>1197</v>
      </c>
      <c r="R225" s="16" t="s">
        <v>317</v>
      </c>
      <c r="S225" s="16" t="s">
        <v>1197</v>
      </c>
      <c r="T225" s="16" t="s">
        <v>389</v>
      </c>
      <c r="X225" t="s">
        <v>1141</v>
      </c>
    </row>
    <row r="226" spans="10:24">
      <c r="O226" s="15" t="s">
        <v>245</v>
      </c>
      <c r="P226" s="26" t="s">
        <v>2008</v>
      </c>
      <c r="Q226" s="16" t="s">
        <v>245</v>
      </c>
      <c r="R226" s="16" t="s">
        <v>318</v>
      </c>
      <c r="S226" s="16" t="s">
        <v>245</v>
      </c>
      <c r="T226" s="16" t="s">
        <v>319</v>
      </c>
      <c r="X226" t="s">
        <v>1141</v>
      </c>
    </row>
    <row r="227" spans="10:24">
      <c r="Q227" s="16" t="s">
        <v>245</v>
      </c>
      <c r="R227" s="115" t="s">
        <v>593</v>
      </c>
      <c r="S227" s="16" t="s">
        <v>245</v>
      </c>
      <c r="T227" s="16"/>
      <c r="X227" t="s">
        <v>1141</v>
      </c>
    </row>
    <row r="228" spans="10:24">
      <c r="O228" s="15" t="s">
        <v>1197</v>
      </c>
      <c r="P228" s="2" t="s">
        <v>471</v>
      </c>
      <c r="Q228" s="16" t="s">
        <v>245</v>
      </c>
      <c r="R228" s="16"/>
      <c r="S228" s="16" t="s">
        <v>1197</v>
      </c>
      <c r="T228" s="16" t="s">
        <v>472</v>
      </c>
      <c r="X228" t="s">
        <v>1141</v>
      </c>
    </row>
    <row r="229" spans="10:24">
      <c r="O229" s="15" t="s">
        <v>245</v>
      </c>
      <c r="P229" t="s">
        <v>473</v>
      </c>
      <c r="Q229" s="16" t="s">
        <v>1197</v>
      </c>
      <c r="R229" s="16" t="s">
        <v>354</v>
      </c>
      <c r="S229" s="16" t="s">
        <v>245</v>
      </c>
      <c r="T229" s="16" t="s">
        <v>769</v>
      </c>
      <c r="X229" t="s">
        <v>1141</v>
      </c>
    </row>
    <row r="230" spans="10:24">
      <c r="O230" s="15" t="s">
        <v>245</v>
      </c>
      <c r="Q230" s="16" t="s">
        <v>245</v>
      </c>
      <c r="R230" s="16" t="s">
        <v>1372</v>
      </c>
      <c r="S230" s="16"/>
      <c r="T230" s="16"/>
      <c r="X230" t="s">
        <v>1141</v>
      </c>
    </row>
    <row r="231" spans="10:24">
      <c r="O231" s="15" t="s">
        <v>1197</v>
      </c>
      <c r="P231" s="2" t="s">
        <v>166</v>
      </c>
      <c r="Q231" s="16" t="s">
        <v>245</v>
      </c>
      <c r="R231" s="115" t="s">
        <v>956</v>
      </c>
      <c r="S231" s="16" t="s">
        <v>1197</v>
      </c>
      <c r="T231" s="16" t="s">
        <v>48</v>
      </c>
      <c r="X231" t="s">
        <v>1141</v>
      </c>
    </row>
    <row r="232" spans="10:24">
      <c r="O232" s="15" t="s">
        <v>245</v>
      </c>
      <c r="P232" s="2" t="s">
        <v>596</v>
      </c>
      <c r="Q232" s="16" t="s">
        <v>245</v>
      </c>
      <c r="R232" s="16"/>
      <c r="S232" s="16" t="s">
        <v>245</v>
      </c>
      <c r="T232" s="16" t="s">
        <v>49</v>
      </c>
      <c r="X232" t="s">
        <v>1141</v>
      </c>
    </row>
    <row r="233" spans="10:24">
      <c r="J233" s="2"/>
      <c r="O233" s="15" t="s">
        <v>245</v>
      </c>
      <c r="Q233" s="16" t="s">
        <v>1197</v>
      </c>
      <c r="R233" s="16" t="s">
        <v>212</v>
      </c>
      <c r="S233" s="16" t="s">
        <v>245</v>
      </c>
      <c r="T233" s="16"/>
      <c r="X233" t="s">
        <v>1141</v>
      </c>
    </row>
    <row r="234" spans="10:24">
      <c r="J234" s="2"/>
      <c r="O234" s="15" t="s">
        <v>1197</v>
      </c>
      <c r="P234" s="2" t="s">
        <v>762</v>
      </c>
      <c r="Q234" s="16" t="s">
        <v>245</v>
      </c>
      <c r="R234" s="16" t="s">
        <v>50</v>
      </c>
      <c r="S234" s="16" t="s">
        <v>1197</v>
      </c>
      <c r="T234" s="16" t="s">
        <v>51</v>
      </c>
      <c r="X234" t="s">
        <v>1141</v>
      </c>
    </row>
    <row r="235" spans="10:24">
      <c r="J235" s="2"/>
      <c r="O235" s="15" t="s">
        <v>245</v>
      </c>
      <c r="P235" s="2" t="s">
        <v>52</v>
      </c>
      <c r="Q235" s="16" t="s">
        <v>245</v>
      </c>
      <c r="R235" s="115" t="s">
        <v>956</v>
      </c>
      <c r="S235" s="16" t="s">
        <v>245</v>
      </c>
      <c r="T235" s="16" t="s">
        <v>53</v>
      </c>
      <c r="X235" t="s">
        <v>1141</v>
      </c>
    </row>
    <row r="236" spans="10:24">
      <c r="J236" s="2"/>
      <c r="O236" s="15" t="s">
        <v>245</v>
      </c>
      <c r="Q236" s="16" t="s">
        <v>245</v>
      </c>
      <c r="R236" s="16"/>
      <c r="S236" s="16"/>
      <c r="T236" s="16"/>
      <c r="X236" t="s">
        <v>1141</v>
      </c>
    </row>
    <row r="237" spans="10:24">
      <c r="O237" s="15" t="s">
        <v>1197</v>
      </c>
      <c r="P237" t="s">
        <v>51</v>
      </c>
      <c r="Q237" s="16" t="s">
        <v>1197</v>
      </c>
      <c r="R237" s="16" t="s">
        <v>990</v>
      </c>
      <c r="S237" s="16"/>
      <c r="T237" s="16"/>
      <c r="X237" t="s">
        <v>1141</v>
      </c>
    </row>
    <row r="238" spans="10:24">
      <c r="O238" s="15" t="s">
        <v>245</v>
      </c>
      <c r="P238" s="2" t="s">
        <v>597</v>
      </c>
      <c r="Q238" s="16" t="s">
        <v>245</v>
      </c>
      <c r="R238" s="115" t="s">
        <v>957</v>
      </c>
      <c r="S238" s="16"/>
      <c r="T238" s="16"/>
      <c r="X238" t="s">
        <v>1141</v>
      </c>
    </row>
    <row r="239" spans="10:24">
      <c r="J239" s="113"/>
      <c r="O239" s="15" t="s">
        <v>245</v>
      </c>
      <c r="Q239" s="16"/>
      <c r="R239" s="16"/>
      <c r="S239" s="16"/>
      <c r="T239" s="16"/>
      <c r="X239" t="s">
        <v>1141</v>
      </c>
    </row>
    <row r="240" spans="10:24">
      <c r="J240" s="113"/>
      <c r="O240" s="15" t="s">
        <v>1197</v>
      </c>
      <c r="P240" t="s">
        <v>354</v>
      </c>
      <c r="Q240" s="16" t="s">
        <v>1197</v>
      </c>
      <c r="R240" s="18" t="s">
        <v>1122</v>
      </c>
      <c r="S240" s="16" t="s">
        <v>1197</v>
      </c>
      <c r="T240" s="99" t="s">
        <v>1123</v>
      </c>
      <c r="X240" t="s">
        <v>1141</v>
      </c>
    </row>
    <row r="241" spans="10:24">
      <c r="O241" s="15" t="s">
        <v>245</v>
      </c>
      <c r="P241" s="92" t="s">
        <v>598</v>
      </c>
      <c r="Q241" s="16" t="s">
        <v>245</v>
      </c>
      <c r="R241" s="16" t="s">
        <v>1124</v>
      </c>
      <c r="S241" s="16"/>
      <c r="T241" s="16"/>
      <c r="X241" t="s">
        <v>1141</v>
      </c>
    </row>
    <row r="242" spans="10:24">
      <c r="J242" s="2"/>
      <c r="O242" s="15" t="s">
        <v>245</v>
      </c>
      <c r="Q242" s="16" t="s">
        <v>245</v>
      </c>
      <c r="R242" s="113" t="s">
        <v>956</v>
      </c>
      <c r="X242" t="s">
        <v>1141</v>
      </c>
    </row>
    <row r="243" spans="10:24">
      <c r="O243" s="15" t="s">
        <v>1197</v>
      </c>
      <c r="P243" s="2" t="s">
        <v>1126</v>
      </c>
      <c r="Q243" s="16" t="s">
        <v>245</v>
      </c>
      <c r="R243" s="16"/>
      <c r="S243" s="16" t="s">
        <v>1197</v>
      </c>
      <c r="T243" s="99" t="s">
        <v>1125</v>
      </c>
      <c r="X243" t="s">
        <v>1141</v>
      </c>
    </row>
    <row r="244" spans="10:24">
      <c r="J244" s="121"/>
      <c r="O244" s="15" t="s">
        <v>245</v>
      </c>
      <c r="P244" s="92" t="s">
        <v>599</v>
      </c>
      <c r="Q244" s="16" t="s">
        <v>1197</v>
      </c>
      <c r="R244" s="99" t="s">
        <v>1405</v>
      </c>
      <c r="S244" s="16" t="s">
        <v>245</v>
      </c>
      <c r="T244" s="99" t="s">
        <v>310</v>
      </c>
      <c r="X244" t="s">
        <v>1141</v>
      </c>
    </row>
    <row r="245" spans="10:24">
      <c r="O245" s="15" t="s">
        <v>245</v>
      </c>
      <c r="Q245" s="16" t="s">
        <v>245</v>
      </c>
      <c r="R245" s="16" t="s">
        <v>311</v>
      </c>
      <c r="S245" s="16" t="s">
        <v>245</v>
      </c>
      <c r="T245" s="16"/>
      <c r="X245" t="s">
        <v>1141</v>
      </c>
    </row>
    <row r="246" spans="10:24">
      <c r="O246" s="15" t="s">
        <v>1197</v>
      </c>
      <c r="P246" s="2" t="s">
        <v>1302</v>
      </c>
      <c r="Q246" s="16" t="s">
        <v>245</v>
      </c>
      <c r="R246" s="99" t="s">
        <v>949</v>
      </c>
      <c r="S246" s="16" t="s">
        <v>1197</v>
      </c>
      <c r="T246" s="99" t="s">
        <v>406</v>
      </c>
      <c r="X246" t="s">
        <v>1141</v>
      </c>
    </row>
    <row r="247" spans="10:24">
      <c r="O247" s="15" t="s">
        <v>245</v>
      </c>
      <c r="P247" t="s">
        <v>577</v>
      </c>
      <c r="Q247" s="16" t="s">
        <v>245</v>
      </c>
      <c r="R247" s="99"/>
      <c r="S247" s="16" t="s">
        <v>245</v>
      </c>
      <c r="T247" s="99" t="s">
        <v>1384</v>
      </c>
      <c r="X247" t="s">
        <v>1141</v>
      </c>
    </row>
    <row r="248" spans="10:24">
      <c r="O248" s="15" t="s">
        <v>245</v>
      </c>
      <c r="P248" t="s">
        <v>1385</v>
      </c>
      <c r="Q248" s="16" t="s">
        <v>1197</v>
      </c>
      <c r="R248" s="16" t="s">
        <v>1439</v>
      </c>
      <c r="S248" s="16"/>
      <c r="T248" s="16"/>
      <c r="X248" t="s">
        <v>1141</v>
      </c>
    </row>
    <row r="249" spans="10:24">
      <c r="O249" s="15" t="s">
        <v>245</v>
      </c>
      <c r="P249" t="s">
        <v>1291</v>
      </c>
      <c r="Q249" s="16" t="s">
        <v>245</v>
      </c>
      <c r="R249" s="16" t="s">
        <v>1386</v>
      </c>
      <c r="S249" s="16"/>
      <c r="T249" s="16"/>
      <c r="X249" t="s">
        <v>1141</v>
      </c>
    </row>
    <row r="250" spans="10:24">
      <c r="O250" s="15" t="s">
        <v>245</v>
      </c>
      <c r="P250" t="s">
        <v>600</v>
      </c>
      <c r="Q250" s="16" t="s">
        <v>245</v>
      </c>
      <c r="R250" s="16"/>
      <c r="S250" s="16"/>
      <c r="T250" s="16"/>
      <c r="X250" t="s">
        <v>1141</v>
      </c>
    </row>
    <row r="251" spans="10:24">
      <c r="O251" s="15" t="s">
        <v>245</v>
      </c>
      <c r="P251" t="s">
        <v>1293</v>
      </c>
      <c r="Q251" s="16" t="s">
        <v>1197</v>
      </c>
      <c r="R251" s="99" t="s">
        <v>1292</v>
      </c>
      <c r="S251" s="16" t="s">
        <v>1197</v>
      </c>
      <c r="T251" s="99" t="s">
        <v>1664</v>
      </c>
      <c r="X251" t="s">
        <v>1141</v>
      </c>
    </row>
    <row r="252" spans="10:24">
      <c r="O252" s="15" t="s">
        <v>245</v>
      </c>
      <c r="P252" s="113" t="s">
        <v>955</v>
      </c>
      <c r="Q252" s="16" t="s">
        <v>245</v>
      </c>
      <c r="R252" s="99" t="s">
        <v>728</v>
      </c>
      <c r="S252" s="16" t="s">
        <v>245</v>
      </c>
      <c r="T252" s="99" t="s">
        <v>729</v>
      </c>
      <c r="X252" t="s">
        <v>1141</v>
      </c>
    </row>
    <row r="253" spans="10:24">
      <c r="O253" s="15" t="s">
        <v>245</v>
      </c>
      <c r="Q253" s="16" t="s">
        <v>245</v>
      </c>
      <c r="R253" s="99" t="s">
        <v>730</v>
      </c>
      <c r="S253" s="16"/>
      <c r="T253" s="99"/>
      <c r="X253" t="s">
        <v>1141</v>
      </c>
    </row>
    <row r="254" spans="10:24">
      <c r="O254" s="15" t="s">
        <v>1197</v>
      </c>
      <c r="P254" s="16" t="s">
        <v>731</v>
      </c>
      <c r="Q254" s="16" t="s">
        <v>245</v>
      </c>
      <c r="R254" s="121" t="s">
        <v>1072</v>
      </c>
      <c r="S254" s="16"/>
      <c r="T254" s="16"/>
      <c r="X254" t="s">
        <v>1141</v>
      </c>
    </row>
    <row r="255" spans="10:24">
      <c r="O255" s="15" t="s">
        <v>245</v>
      </c>
      <c r="P255" t="s">
        <v>40</v>
      </c>
      <c r="Q255" s="16" t="s">
        <v>1197</v>
      </c>
      <c r="R255" s="16" t="s">
        <v>270</v>
      </c>
      <c r="S255" s="16"/>
      <c r="T255" s="16"/>
      <c r="X255" t="s">
        <v>1141</v>
      </c>
    </row>
    <row r="256" spans="10:24">
      <c r="O256" s="15"/>
      <c r="P256" s="121" t="s">
        <v>1072</v>
      </c>
      <c r="Q256" s="16" t="s">
        <v>245</v>
      </c>
      <c r="R256" s="16" t="s">
        <v>41</v>
      </c>
      <c r="S256" s="16"/>
      <c r="T256" s="16"/>
      <c r="X256" t="s">
        <v>1141</v>
      </c>
    </row>
    <row r="257" spans="15:24">
      <c r="O257" s="15"/>
      <c r="P257" s="15"/>
      <c r="Q257" s="15"/>
      <c r="R257" s="15"/>
      <c r="S257" s="15"/>
      <c r="T257" s="15"/>
      <c r="U257" s="15"/>
      <c r="V257" s="15"/>
      <c r="W257" s="15"/>
      <c r="X257" t="s">
        <v>1141</v>
      </c>
    </row>
    <row r="258" spans="15:24">
      <c r="O258" s="16"/>
      <c r="P258" s="16"/>
      <c r="S258" s="2" t="s">
        <v>1197</v>
      </c>
      <c r="T258" s="82" t="s">
        <v>2873</v>
      </c>
      <c r="U258" s="2" t="s">
        <v>1197</v>
      </c>
      <c r="V258" s="203" t="s">
        <v>2877</v>
      </c>
      <c r="W258" s="16"/>
      <c r="X258" t="s">
        <v>1141</v>
      </c>
    </row>
    <row r="259" spans="15:24">
      <c r="O259" s="16"/>
      <c r="P259" s="16"/>
      <c r="S259" s="1">
        <v>1</v>
      </c>
      <c r="T259" s="153" t="s">
        <v>2769</v>
      </c>
      <c r="U259" s="1">
        <v>1</v>
      </c>
      <c r="V259" s="203" t="s">
        <v>741</v>
      </c>
      <c r="W259" s="16"/>
      <c r="X259" t="s">
        <v>1141</v>
      </c>
    </row>
    <row r="260" spans="15:24">
      <c r="O260" s="16"/>
      <c r="P260" s="16"/>
      <c r="S260" t="s">
        <v>245</v>
      </c>
      <c r="T260" s="217" t="s">
        <v>2994</v>
      </c>
      <c r="U260" t="s">
        <v>245</v>
      </c>
      <c r="V260" s="203" t="s">
        <v>2874</v>
      </c>
      <c r="W260" s="16"/>
      <c r="X260" t="s">
        <v>1141</v>
      </c>
    </row>
    <row r="261" spans="15:24">
      <c r="O261" s="16"/>
      <c r="P261" s="16"/>
      <c r="S261" t="s">
        <v>245</v>
      </c>
      <c r="T261" s="223" t="s">
        <v>968</v>
      </c>
      <c r="U261" s="16"/>
      <c r="V261" s="16"/>
      <c r="W261" s="16"/>
      <c r="X261" t="s">
        <v>1141</v>
      </c>
    </row>
    <row r="262" spans="15:24">
      <c r="Q262" s="16"/>
      <c r="R262" s="16"/>
      <c r="S262" t="s">
        <v>245</v>
      </c>
      <c r="T262" s="217" t="s">
        <v>3953</v>
      </c>
      <c r="U262" s="16"/>
      <c r="V262" s="16"/>
      <c r="W262" s="16"/>
      <c r="X262" t="s">
        <v>1141</v>
      </c>
    </row>
    <row r="263" spans="15:24" s="261" customFormat="1">
      <c r="Q263" s="16"/>
      <c r="R263" s="16"/>
      <c r="S263" s="261" t="s">
        <v>245</v>
      </c>
      <c r="T263" s="217" t="s">
        <v>3952</v>
      </c>
      <c r="U263" s="16"/>
      <c r="V263" s="16"/>
      <c r="W263" s="16"/>
      <c r="X263" s="261" t="s">
        <v>1141</v>
      </c>
    </row>
    <row r="264" spans="15:24">
      <c r="W264" s="16"/>
      <c r="X264" t="s">
        <v>1141</v>
      </c>
    </row>
    <row r="265" spans="15:24">
      <c r="S265" s="2" t="s">
        <v>1197</v>
      </c>
      <c r="T265" s="203" t="s">
        <v>2876</v>
      </c>
      <c r="U265" s="2" t="s">
        <v>1197</v>
      </c>
      <c r="V265" s="203" t="s">
        <v>2875</v>
      </c>
      <c r="W265" s="16"/>
      <c r="X265" t="s">
        <v>1141</v>
      </c>
    </row>
    <row r="266" spans="15:24">
      <c r="S266" s="1">
        <v>1</v>
      </c>
      <c r="T266" s="203" t="s">
        <v>1436</v>
      </c>
      <c r="W266" s="16"/>
      <c r="X266" t="s">
        <v>1141</v>
      </c>
    </row>
    <row r="267" spans="15:24">
      <c r="O267" s="16"/>
      <c r="P267" s="16"/>
      <c r="S267" t="s">
        <v>245</v>
      </c>
      <c r="T267" s="203" t="s">
        <v>2874</v>
      </c>
      <c r="W267" s="16"/>
      <c r="X267" t="s">
        <v>1141</v>
      </c>
    </row>
    <row r="268" spans="15:24" s="261" customFormat="1">
      <c r="O268" s="16"/>
      <c r="P268" s="16"/>
      <c r="S268" s="15"/>
      <c r="T268" s="15"/>
      <c r="U268" s="15"/>
      <c r="V268" s="15"/>
      <c r="W268" s="15"/>
      <c r="X268" s="261" t="s">
        <v>1141</v>
      </c>
    </row>
    <row r="269" spans="15:24" s="261" customFormat="1">
      <c r="O269" s="16"/>
      <c r="P269" s="16"/>
      <c r="S269" s="15" t="s">
        <v>1197</v>
      </c>
      <c r="T269" s="257" t="s">
        <v>3678</v>
      </c>
      <c r="U269" s="2" t="s">
        <v>1197</v>
      </c>
      <c r="V269" s="255" t="s">
        <v>3672</v>
      </c>
      <c r="X269" s="261" t="s">
        <v>1141</v>
      </c>
    </row>
    <row r="270" spans="15:24" s="261" customFormat="1">
      <c r="O270" s="16"/>
      <c r="P270" s="16"/>
      <c r="S270" s="15" t="s">
        <v>245</v>
      </c>
      <c r="T270" s="257" t="s">
        <v>3673</v>
      </c>
      <c r="U270" s="261" t="s">
        <v>245</v>
      </c>
      <c r="V270" s="255" t="s">
        <v>315</v>
      </c>
      <c r="X270" s="261" t="s">
        <v>1141</v>
      </c>
    </row>
    <row r="271" spans="15:24" s="261" customFormat="1">
      <c r="O271" s="16"/>
      <c r="P271" s="16"/>
      <c r="S271" s="15" t="s">
        <v>245</v>
      </c>
      <c r="T271" s="255" t="s">
        <v>3674</v>
      </c>
      <c r="U271" s="261" t="s">
        <v>245</v>
      </c>
      <c r="V271" s="255" t="s">
        <v>3675</v>
      </c>
      <c r="X271" s="261" t="s">
        <v>1141</v>
      </c>
    </row>
    <row r="272" spans="15:24" s="261" customFormat="1">
      <c r="O272" s="16"/>
      <c r="P272" s="16"/>
      <c r="S272" s="15"/>
      <c r="T272" s="15"/>
      <c r="U272" s="261" t="s">
        <v>245</v>
      </c>
      <c r="V272" s="255" t="s">
        <v>3676</v>
      </c>
      <c r="X272" s="261" t="s">
        <v>1141</v>
      </c>
    </row>
    <row r="273" spans="1:24" s="261" customFormat="1">
      <c r="O273" s="16"/>
      <c r="P273" s="16"/>
      <c r="S273" s="263"/>
      <c r="T273" s="112"/>
      <c r="U273" s="261" t="s">
        <v>245</v>
      </c>
      <c r="V273" s="255" t="s">
        <v>3677</v>
      </c>
      <c r="X273" s="261" t="s">
        <v>1141</v>
      </c>
    </row>
    <row r="274" spans="1:24">
      <c r="A274" s="16" t="s">
        <v>4005</v>
      </c>
      <c r="I274" s="166"/>
      <c r="X274" t="s">
        <v>1141</v>
      </c>
    </row>
    <row r="275" spans="1:24">
      <c r="G275" s="28" t="s">
        <v>2086</v>
      </c>
      <c r="I275" s="16"/>
      <c r="O275" s="38" t="s">
        <v>2087</v>
      </c>
      <c r="P275" s="15"/>
      <c r="Q275" s="15"/>
      <c r="S275" s="218" t="s">
        <v>3658</v>
      </c>
      <c r="T275" s="15"/>
      <c r="U275" s="15"/>
      <c r="X275" t="s">
        <v>1141</v>
      </c>
    </row>
    <row r="276" spans="1:24">
      <c r="G276" s="28"/>
      <c r="I276" s="16"/>
      <c r="O276" s="15" t="s">
        <v>1197</v>
      </c>
      <c r="P276" s="178" t="s">
        <v>2230</v>
      </c>
      <c r="Q276" s="15"/>
      <c r="S276" s="15" t="s">
        <v>1197</v>
      </c>
      <c r="T276" s="170" t="s">
        <v>2024</v>
      </c>
      <c r="U276" s="15"/>
      <c r="X276" t="s">
        <v>1141</v>
      </c>
    </row>
    <row r="277" spans="1:24">
      <c r="G277" s="28"/>
      <c r="I277" s="16"/>
      <c r="O277" s="15" t="s">
        <v>245</v>
      </c>
      <c r="P277" s="26" t="s">
        <v>2088</v>
      </c>
      <c r="Q277" s="15"/>
      <c r="S277" s="15" t="s">
        <v>245</v>
      </c>
      <c r="T277" s="156" t="s">
        <v>1496</v>
      </c>
      <c r="U277" s="15"/>
      <c r="X277" t="s">
        <v>1141</v>
      </c>
    </row>
    <row r="278" spans="1:24">
      <c r="G278" s="28"/>
      <c r="I278" s="16"/>
      <c r="O278" s="15" t="s">
        <v>245</v>
      </c>
      <c r="P278" s="96" t="s">
        <v>2070</v>
      </c>
      <c r="Q278" s="15"/>
      <c r="S278" s="15" t="s">
        <v>245</v>
      </c>
      <c r="T278" s="180" t="s">
        <v>3656</v>
      </c>
      <c r="U278" s="15"/>
      <c r="X278" t="s">
        <v>1141</v>
      </c>
    </row>
    <row r="279" spans="1:24">
      <c r="G279" s="28"/>
      <c r="I279" s="16"/>
      <c r="O279" s="15" t="s">
        <v>245</v>
      </c>
      <c r="P279" s="123" t="s">
        <v>2089</v>
      </c>
      <c r="Q279" s="15"/>
      <c r="S279" s="15" t="s">
        <v>245</v>
      </c>
      <c r="T279" s="255" t="s">
        <v>3657</v>
      </c>
      <c r="U279" s="15"/>
      <c r="X279" t="s">
        <v>1141</v>
      </c>
    </row>
    <row r="280" spans="1:24">
      <c r="G280" s="28"/>
      <c r="I280" s="16"/>
      <c r="O280" s="15"/>
      <c r="P280" s="15"/>
      <c r="Q280" s="15"/>
      <c r="S280" s="15"/>
      <c r="T280" s="15"/>
      <c r="U280" s="15"/>
      <c r="X280" t="s">
        <v>1141</v>
      </c>
    </row>
    <row r="281" spans="1:24">
      <c r="G281" s="28"/>
      <c r="I281" s="16"/>
      <c r="O281" s="38" t="s">
        <v>2090</v>
      </c>
      <c r="P281" s="15"/>
      <c r="Q281" s="15"/>
      <c r="R281" s="15"/>
      <c r="S281" s="15"/>
      <c r="X281" t="s">
        <v>1141</v>
      </c>
    </row>
    <row r="282" spans="1:24">
      <c r="G282" s="28"/>
      <c r="I282" s="16"/>
      <c r="O282" s="15"/>
      <c r="P282" s="121" t="s">
        <v>1073</v>
      </c>
      <c r="Q282" s="16" t="s">
        <v>1197</v>
      </c>
      <c r="R282" s="79" t="s">
        <v>804</v>
      </c>
      <c r="S282" s="15"/>
      <c r="U282" s="16" t="s">
        <v>1197</v>
      </c>
      <c r="V282" s="180" t="s">
        <v>2228</v>
      </c>
      <c r="X282" t="s">
        <v>1141</v>
      </c>
    </row>
    <row r="283" spans="1:24">
      <c r="O283" s="15" t="s">
        <v>1197</v>
      </c>
      <c r="P283" s="4" t="s">
        <v>47</v>
      </c>
      <c r="Q283" s="16" t="s">
        <v>245</v>
      </c>
      <c r="R283" s="59" t="s">
        <v>805</v>
      </c>
      <c r="S283" s="15"/>
      <c r="U283" s="1">
        <v>1</v>
      </c>
      <c r="V283" s="180" t="s">
        <v>2229</v>
      </c>
      <c r="X283" t="s">
        <v>1141</v>
      </c>
    </row>
    <row r="284" spans="1:24">
      <c r="O284" s="15" t="s">
        <v>245</v>
      </c>
      <c r="P284" s="2" t="s">
        <v>1809</v>
      </c>
      <c r="Q284" s="16" t="s">
        <v>245</v>
      </c>
      <c r="R284" s="33" t="s">
        <v>806</v>
      </c>
      <c r="S284" s="15"/>
      <c r="X284" t="s">
        <v>1141</v>
      </c>
    </row>
    <row r="285" spans="1:24">
      <c r="O285" s="15" t="s">
        <v>245</v>
      </c>
      <c r="P285" s="123" t="s">
        <v>803</v>
      </c>
      <c r="Q285" s="16" t="s">
        <v>245</v>
      </c>
      <c r="R285" s="92" t="s">
        <v>3363</v>
      </c>
      <c r="S285" s="15"/>
      <c r="X285" t="s">
        <v>1141</v>
      </c>
    </row>
    <row r="286" spans="1:24">
      <c r="A286" s="166" t="s">
        <v>3126</v>
      </c>
      <c r="I286" s="16"/>
      <c r="O286" s="15"/>
      <c r="P286" s="15"/>
      <c r="Q286" s="15"/>
      <c r="R286" s="15"/>
      <c r="S286" s="15"/>
      <c r="V286" s="26"/>
      <c r="X286" t="s">
        <v>1141</v>
      </c>
    </row>
    <row r="287" spans="1:24">
      <c r="G287" s="28" t="s">
        <v>530</v>
      </c>
      <c r="S287" s="218" t="s">
        <v>3045</v>
      </c>
      <c r="T287" s="15"/>
      <c r="U287" s="16" t="s">
        <v>1197</v>
      </c>
      <c r="V287" s="209" t="s">
        <v>2880</v>
      </c>
      <c r="X287" t="s">
        <v>1141</v>
      </c>
    </row>
    <row r="288" spans="1:24">
      <c r="S288" s="15" t="s">
        <v>1197</v>
      </c>
      <c r="T288" s="26" t="s">
        <v>3671</v>
      </c>
      <c r="U288" s="1">
        <v>1</v>
      </c>
      <c r="V288" s="234" t="s">
        <v>3509</v>
      </c>
      <c r="X288" t="s">
        <v>1141</v>
      </c>
    </row>
    <row r="289" spans="1:24">
      <c r="S289" s="15" t="s">
        <v>245</v>
      </c>
      <c r="T289" s="108" t="s">
        <v>2903</v>
      </c>
      <c r="U289" s="16" t="s">
        <v>245</v>
      </c>
      <c r="V289" s="300" t="s">
        <v>4137</v>
      </c>
      <c r="X289" t="s">
        <v>1141</v>
      </c>
    </row>
    <row r="290" spans="1:24">
      <c r="S290" s="15" t="s">
        <v>245</v>
      </c>
      <c r="T290" s="127" t="s">
        <v>3043</v>
      </c>
      <c r="U290" s="16" t="s">
        <v>245</v>
      </c>
      <c r="V290" s="300" t="s">
        <v>4138</v>
      </c>
      <c r="X290" t="s">
        <v>1141</v>
      </c>
    </row>
    <row r="291" spans="1:24">
      <c r="R291" s="148"/>
      <c r="S291" s="15" t="s">
        <v>245</v>
      </c>
      <c r="T291" s="127" t="s">
        <v>3044</v>
      </c>
      <c r="U291" s="16" t="s">
        <v>245</v>
      </c>
      <c r="V291" s="234" t="s">
        <v>3508</v>
      </c>
      <c r="X291" t="s">
        <v>1141</v>
      </c>
    </row>
    <row r="292" spans="1:24" s="261" customFormat="1">
      <c r="R292" s="148"/>
      <c r="S292" s="15" t="s">
        <v>245</v>
      </c>
      <c r="T292" s="15"/>
      <c r="U292" s="16" t="s">
        <v>245</v>
      </c>
      <c r="V292" s="234" t="s">
        <v>3525</v>
      </c>
      <c r="X292" s="261" t="s">
        <v>1141</v>
      </c>
    </row>
    <row r="293" spans="1:24" s="261" customFormat="1">
      <c r="R293" s="148"/>
      <c r="S293" s="16" t="s">
        <v>245</v>
      </c>
      <c r="T293" s="81" t="s">
        <v>3670</v>
      </c>
      <c r="U293" s="16"/>
      <c r="V293" s="234"/>
      <c r="X293" s="261" t="s">
        <v>1141</v>
      </c>
    </row>
    <row r="294" spans="1:24" s="261" customFormat="1">
      <c r="R294" s="148"/>
      <c r="S294" s="23">
        <v>1</v>
      </c>
      <c r="T294" s="81" t="s">
        <v>932</v>
      </c>
      <c r="U294" s="16"/>
      <c r="V294" s="234"/>
      <c r="X294" s="261" t="s">
        <v>1141</v>
      </c>
    </row>
    <row r="295" spans="1:24" s="261" customFormat="1">
      <c r="R295" s="148"/>
      <c r="S295" s="16" t="s">
        <v>245</v>
      </c>
      <c r="T295" s="148" t="s">
        <v>2925</v>
      </c>
      <c r="U295" s="16"/>
      <c r="V295" s="234"/>
      <c r="X295" s="261" t="s">
        <v>1141</v>
      </c>
    </row>
    <row r="296" spans="1:24" s="261" customFormat="1">
      <c r="R296" s="148"/>
      <c r="S296" s="16" t="s">
        <v>245</v>
      </c>
      <c r="T296" s="148" t="s">
        <v>3524</v>
      </c>
      <c r="U296" s="16"/>
      <c r="V296" s="234"/>
      <c r="X296" s="261" t="s">
        <v>1141</v>
      </c>
    </row>
    <row r="297" spans="1:24">
      <c r="A297" s="166" t="s">
        <v>3126</v>
      </c>
      <c r="I297" s="16"/>
      <c r="R297" s="16"/>
      <c r="U297" s="15"/>
      <c r="V297" s="26"/>
      <c r="X297" t="s">
        <v>1141</v>
      </c>
    </row>
    <row r="298" spans="1:24">
      <c r="G298" s="28" t="s">
        <v>1918</v>
      </c>
      <c r="Q298" s="37" t="s">
        <v>1920</v>
      </c>
      <c r="R298" s="15"/>
      <c r="S298" s="15"/>
      <c r="T298" s="15"/>
      <c r="U298" s="15"/>
      <c r="X298" t="s">
        <v>1141</v>
      </c>
    </row>
    <row r="299" spans="1:24">
      <c r="Q299" s="37"/>
      <c r="R299" s="121" t="s">
        <v>140</v>
      </c>
      <c r="S299" s="22" t="s">
        <v>4080</v>
      </c>
      <c r="T299" s="15"/>
      <c r="U299" s="15"/>
      <c r="X299" t="s">
        <v>1141</v>
      </c>
    </row>
    <row r="300" spans="1:24">
      <c r="Q300" s="15" t="s">
        <v>1197</v>
      </c>
      <c r="R300" t="s">
        <v>326</v>
      </c>
      <c r="S300" s="15" t="s">
        <v>1197</v>
      </c>
      <c r="T300" s="262" t="s">
        <v>4081</v>
      </c>
      <c r="U300" s="15"/>
      <c r="X300" t="s">
        <v>1141</v>
      </c>
    </row>
    <row r="301" spans="1:24">
      <c r="Q301" s="15" t="s">
        <v>245</v>
      </c>
      <c r="R301" s="79" t="s">
        <v>5</v>
      </c>
      <c r="S301" s="15" t="s">
        <v>245</v>
      </c>
      <c r="T301" s="66" t="s">
        <v>4082</v>
      </c>
      <c r="U301" s="15"/>
      <c r="X301" t="s">
        <v>1141</v>
      </c>
    </row>
    <row r="302" spans="1:24">
      <c r="Q302" s="15" t="s">
        <v>245</v>
      </c>
      <c r="R302" s="125" t="s">
        <v>1921</v>
      </c>
      <c r="S302" s="15" t="s">
        <v>245</v>
      </c>
      <c r="T302" s="300" t="s">
        <v>4083</v>
      </c>
      <c r="U302" s="15"/>
      <c r="X302" t="s">
        <v>1141</v>
      </c>
    </row>
    <row r="303" spans="1:24">
      <c r="Q303" s="15"/>
      <c r="R303" s="15"/>
      <c r="S303" s="15" t="s">
        <v>245</v>
      </c>
      <c r="T303" s="300" t="s">
        <v>4084</v>
      </c>
      <c r="U303" s="15"/>
      <c r="X303" t="s">
        <v>1141</v>
      </c>
    </row>
    <row r="304" spans="1:24" s="261" customFormat="1">
      <c r="S304" s="15" t="s">
        <v>245</v>
      </c>
      <c r="T304" s="300" t="s">
        <v>4085</v>
      </c>
      <c r="U304" s="15"/>
      <c r="X304" s="261" t="s">
        <v>1141</v>
      </c>
    </row>
    <row r="305" spans="1:24" s="261" customFormat="1">
      <c r="S305" s="15" t="s">
        <v>245</v>
      </c>
      <c r="T305" s="255" t="s">
        <v>4086</v>
      </c>
      <c r="U305" s="15"/>
      <c r="X305" s="261" t="s">
        <v>1141</v>
      </c>
    </row>
    <row r="306" spans="1:24" s="261" customFormat="1">
      <c r="S306" s="15"/>
      <c r="T306" s="15"/>
      <c r="U306" s="15"/>
      <c r="X306" s="261" t="s">
        <v>1141</v>
      </c>
    </row>
    <row r="307" spans="1:24" s="261" customFormat="1">
      <c r="S307" s="15"/>
      <c r="T307" s="218" t="s">
        <v>3586</v>
      </c>
      <c r="U307" s="15"/>
      <c r="X307" s="261" t="s">
        <v>1141</v>
      </c>
    </row>
    <row r="308" spans="1:24" s="261" customFormat="1">
      <c r="S308" s="17" t="s">
        <v>1197</v>
      </c>
      <c r="T308" s="180" t="s">
        <v>3433</v>
      </c>
      <c r="U308" s="17"/>
      <c r="X308" s="261" t="s">
        <v>1141</v>
      </c>
    </row>
    <row r="309" spans="1:24" s="261" customFormat="1">
      <c r="S309" s="17" t="s">
        <v>245</v>
      </c>
      <c r="T309" s="180" t="s">
        <v>3434</v>
      </c>
      <c r="U309" s="17"/>
      <c r="X309" s="261" t="s">
        <v>1141</v>
      </c>
    </row>
    <row r="310" spans="1:24" s="261" customFormat="1">
      <c r="S310" s="17" t="s">
        <v>245</v>
      </c>
      <c r="T310" s="164" t="s">
        <v>3435</v>
      </c>
      <c r="U310" s="17"/>
      <c r="X310" s="261" t="s">
        <v>1141</v>
      </c>
    </row>
    <row r="311" spans="1:24" s="261" customFormat="1">
      <c r="S311" s="17" t="s">
        <v>245</v>
      </c>
      <c r="T311" s="262" t="s">
        <v>3436</v>
      </c>
      <c r="U311" s="17"/>
      <c r="X311" s="261" t="s">
        <v>1141</v>
      </c>
    </row>
    <row r="312" spans="1:24" s="261" customFormat="1">
      <c r="S312" s="17" t="s">
        <v>245</v>
      </c>
      <c r="T312" s="300" t="s">
        <v>4134</v>
      </c>
      <c r="U312" s="17"/>
      <c r="X312" s="261" t="s">
        <v>1141</v>
      </c>
    </row>
    <row r="313" spans="1:24" s="261" customFormat="1">
      <c r="S313" s="17" t="s">
        <v>245</v>
      </c>
      <c r="T313" s="300" t="s">
        <v>4135</v>
      </c>
      <c r="U313" s="17"/>
      <c r="X313" s="261" t="s">
        <v>1141</v>
      </c>
    </row>
    <row r="314" spans="1:24" s="261" customFormat="1">
      <c r="S314" s="17" t="s">
        <v>245</v>
      </c>
      <c r="T314" s="300" t="s">
        <v>4136</v>
      </c>
      <c r="U314" s="17"/>
      <c r="X314" s="261" t="s">
        <v>1141</v>
      </c>
    </row>
    <row r="315" spans="1:24" s="261" customFormat="1">
      <c r="S315" s="15"/>
      <c r="T315" s="15"/>
      <c r="U315" s="15"/>
      <c r="X315" s="261" t="s">
        <v>1141</v>
      </c>
    </row>
    <row r="316" spans="1:24">
      <c r="A316" s="166" t="s">
        <v>3126</v>
      </c>
      <c r="I316" s="16"/>
      <c r="V316" s="26"/>
      <c r="X316" t="s">
        <v>1141</v>
      </c>
    </row>
    <row r="317" spans="1:24">
      <c r="G317" s="28" t="s">
        <v>112</v>
      </c>
      <c r="S317" s="16" t="s">
        <v>1197</v>
      </c>
      <c r="T317" s="231" t="s">
        <v>3212</v>
      </c>
      <c r="X317" t="s">
        <v>1141</v>
      </c>
    </row>
    <row r="318" spans="1:24">
      <c r="G318" s="5" t="s">
        <v>3470</v>
      </c>
      <c r="S318" s="16" t="s">
        <v>245</v>
      </c>
      <c r="T318" s="227" t="s">
        <v>390</v>
      </c>
      <c r="X318" t="s">
        <v>1141</v>
      </c>
    </row>
    <row r="319" spans="1:24">
      <c r="G319" s="5" t="s">
        <v>3606</v>
      </c>
      <c r="S319" s="16" t="s">
        <v>245</v>
      </c>
      <c r="T319" s="224" t="s">
        <v>3210</v>
      </c>
      <c r="X319" t="s">
        <v>1141</v>
      </c>
    </row>
    <row r="320" spans="1:24">
      <c r="K320" s="16" t="s">
        <v>1197</v>
      </c>
      <c r="L320" s="170" t="s">
        <v>2748</v>
      </c>
      <c r="M320" s="16" t="s">
        <v>1197</v>
      </c>
      <c r="N320" s="170" t="s">
        <v>2144</v>
      </c>
      <c r="O320" s="16" t="s">
        <v>1197</v>
      </c>
      <c r="P320" s="224" t="s">
        <v>3216</v>
      </c>
      <c r="Q320" s="16" t="s">
        <v>1197</v>
      </c>
      <c r="R320" s="227" t="s">
        <v>3223</v>
      </c>
      <c r="S320" s="16" t="s">
        <v>245</v>
      </c>
      <c r="T320" s="224" t="s">
        <v>3211</v>
      </c>
      <c r="X320" t="s">
        <v>1141</v>
      </c>
    </row>
    <row r="321" spans="1:24">
      <c r="K321" s="23">
        <v>1</v>
      </c>
      <c r="L321" s="170" t="s">
        <v>677</v>
      </c>
      <c r="M321" s="23">
        <v>1</v>
      </c>
      <c r="N321" s="203" t="s">
        <v>2754</v>
      </c>
      <c r="O321" s="16" t="s">
        <v>245</v>
      </c>
      <c r="P321" s="224" t="s">
        <v>3217</v>
      </c>
      <c r="Q321" s="23">
        <v>1</v>
      </c>
      <c r="R321" s="224" t="s">
        <v>3628</v>
      </c>
      <c r="S321" s="16" t="s">
        <v>245</v>
      </c>
      <c r="X321" t="s">
        <v>1141</v>
      </c>
    </row>
    <row r="322" spans="1:24">
      <c r="K322" s="16" t="s">
        <v>245</v>
      </c>
      <c r="L322" s="170" t="s">
        <v>2136</v>
      </c>
      <c r="M322" s="16" t="s">
        <v>245</v>
      </c>
      <c r="N322" s="217" t="s">
        <v>3888</v>
      </c>
      <c r="O322" s="16"/>
      <c r="Q322" s="16" t="s">
        <v>245</v>
      </c>
      <c r="R322" s="224" t="s">
        <v>3222</v>
      </c>
      <c r="S322" s="16" t="s">
        <v>1197</v>
      </c>
      <c r="T322" s="231" t="s">
        <v>3224</v>
      </c>
      <c r="U322" s="16" t="s">
        <v>1197</v>
      </c>
      <c r="V322" s="171" t="s">
        <v>2145</v>
      </c>
      <c r="X322" t="s">
        <v>1141</v>
      </c>
    </row>
    <row r="323" spans="1:24">
      <c r="K323" s="23">
        <v>1</v>
      </c>
      <c r="L323" s="170" t="s">
        <v>985</v>
      </c>
      <c r="M323" s="261" t="s">
        <v>245</v>
      </c>
      <c r="N323" s="197" t="s">
        <v>2493</v>
      </c>
      <c r="Q323" s="16" t="s">
        <v>245</v>
      </c>
      <c r="R323" s="224" t="s">
        <v>3215</v>
      </c>
      <c r="S323" s="16" t="s">
        <v>245</v>
      </c>
      <c r="T323" s="224" t="s">
        <v>3213</v>
      </c>
      <c r="U323" s="16" t="s">
        <v>245</v>
      </c>
      <c r="V323" s="227" t="s">
        <v>3209</v>
      </c>
      <c r="X323" t="s">
        <v>1141</v>
      </c>
    </row>
    <row r="324" spans="1:24">
      <c r="K324" s="16" t="s">
        <v>245</v>
      </c>
      <c r="L324" s="170" t="s">
        <v>2137</v>
      </c>
      <c r="M324" s="16" t="s">
        <v>245</v>
      </c>
      <c r="N324" s="162" t="s">
        <v>3365</v>
      </c>
      <c r="O324" s="37" t="s">
        <v>1285</v>
      </c>
      <c r="P324" s="15"/>
      <c r="Q324" s="15"/>
      <c r="R324" s="231"/>
      <c r="S324" s="166" t="s">
        <v>413</v>
      </c>
      <c r="U324" s="16" t="s">
        <v>245</v>
      </c>
      <c r="V324" s="170" t="s">
        <v>2146</v>
      </c>
      <c r="X324" t="s">
        <v>1141</v>
      </c>
    </row>
    <row r="325" spans="1:24">
      <c r="K325" s="16" t="s">
        <v>245</v>
      </c>
      <c r="L325" s="170" t="s">
        <v>2138</v>
      </c>
      <c r="M325" s="16" t="s">
        <v>245</v>
      </c>
      <c r="N325" s="123" t="s">
        <v>3780</v>
      </c>
      <c r="O325" s="37"/>
      <c r="P325" s="121" t="s">
        <v>141</v>
      </c>
      <c r="Q325" s="15"/>
      <c r="S325" s="16" t="s">
        <v>1197</v>
      </c>
      <c r="T325" s="231" t="s">
        <v>3214</v>
      </c>
      <c r="X325" t="s">
        <v>1141</v>
      </c>
    </row>
    <row r="326" spans="1:24">
      <c r="M326" s="16" t="s">
        <v>245</v>
      </c>
      <c r="N326" s="271" t="s">
        <v>3781</v>
      </c>
      <c r="O326" s="15" t="s">
        <v>1197</v>
      </c>
      <c r="P326" s="2" t="s">
        <v>1166</v>
      </c>
      <c r="Q326" s="15"/>
      <c r="S326" s="166" t="s">
        <v>413</v>
      </c>
      <c r="U326" s="16" t="s">
        <v>1197</v>
      </c>
      <c r="V326" s="257" t="s">
        <v>3607</v>
      </c>
      <c r="X326" t="s">
        <v>1141</v>
      </c>
    </row>
    <row r="327" spans="1:24">
      <c r="M327" s="16" t="s">
        <v>245</v>
      </c>
      <c r="N327" s="170" t="s">
        <v>2135</v>
      </c>
      <c r="O327" s="15" t="s">
        <v>245</v>
      </c>
      <c r="P327" s="41" t="s">
        <v>2143</v>
      </c>
      <c r="Q327" s="15"/>
      <c r="S327" s="16" t="s">
        <v>1197</v>
      </c>
      <c r="T327" s="257" t="s">
        <v>3559</v>
      </c>
      <c r="U327" s="16" t="s">
        <v>245</v>
      </c>
      <c r="V327" s="255" t="s">
        <v>3629</v>
      </c>
      <c r="X327" t="s">
        <v>1141</v>
      </c>
    </row>
    <row r="328" spans="1:24">
      <c r="M328" s="23">
        <v>1</v>
      </c>
      <c r="N328" s="224" t="s">
        <v>3220</v>
      </c>
      <c r="O328" s="15" t="s">
        <v>245</v>
      </c>
      <c r="P328" s="96" t="s">
        <v>1167</v>
      </c>
      <c r="Q328" s="15"/>
      <c r="S328" s="16" t="s">
        <v>245</v>
      </c>
      <c r="T328" s="258" t="s">
        <v>3936</v>
      </c>
      <c r="U328" s="16" t="s">
        <v>413</v>
      </c>
      <c r="X328" t="s">
        <v>1141</v>
      </c>
    </row>
    <row r="329" spans="1:24">
      <c r="O329" s="15" t="s">
        <v>245</v>
      </c>
      <c r="P329" s="124" t="s">
        <v>1812</v>
      </c>
      <c r="Q329" s="15"/>
      <c r="S329" s="16" t="s">
        <v>245</v>
      </c>
      <c r="T329" s="217" t="s">
        <v>3937</v>
      </c>
      <c r="U329" s="16" t="s">
        <v>1197</v>
      </c>
      <c r="V329" s="257" t="s">
        <v>3560</v>
      </c>
      <c r="X329" t="s">
        <v>1141</v>
      </c>
    </row>
    <row r="330" spans="1:24">
      <c r="O330" s="15"/>
      <c r="P330" s="15"/>
      <c r="Q330" s="15"/>
      <c r="S330" s="166" t="s">
        <v>413</v>
      </c>
      <c r="T330" s="224"/>
      <c r="U330" s="16" t="s">
        <v>245</v>
      </c>
      <c r="V330" s="255" t="s">
        <v>3627</v>
      </c>
      <c r="X330" t="s">
        <v>1141</v>
      </c>
    </row>
    <row r="331" spans="1:24" s="261" customFormat="1">
      <c r="S331" s="16" t="s">
        <v>1197</v>
      </c>
      <c r="T331" s="224" t="s">
        <v>3221</v>
      </c>
      <c r="U331" s="16"/>
      <c r="V331" s="255"/>
      <c r="X331" s="261" t="s">
        <v>1141</v>
      </c>
    </row>
    <row r="332" spans="1:24" s="261" customFormat="1">
      <c r="S332" s="16"/>
      <c r="T332" s="224"/>
      <c r="U332" s="16" t="s">
        <v>1197</v>
      </c>
      <c r="V332" s="273" t="s">
        <v>3792</v>
      </c>
      <c r="X332" s="261" t="s">
        <v>1141</v>
      </c>
    </row>
    <row r="333" spans="1:24" s="261" customFormat="1">
      <c r="S333" s="16" t="s">
        <v>1197</v>
      </c>
      <c r="T333" s="273" t="s">
        <v>3791</v>
      </c>
      <c r="U333" s="23">
        <v>1</v>
      </c>
      <c r="V333" s="271" t="s">
        <v>3793</v>
      </c>
      <c r="X333" s="261" t="s">
        <v>1141</v>
      </c>
    </row>
    <row r="334" spans="1:24" s="261" customFormat="1">
      <c r="S334" s="23">
        <v>1</v>
      </c>
      <c r="T334" s="271" t="s">
        <v>3789</v>
      </c>
      <c r="U334" s="16" t="s">
        <v>245</v>
      </c>
      <c r="V334" s="271" t="s">
        <v>3794</v>
      </c>
      <c r="X334" s="261" t="s">
        <v>1141</v>
      </c>
    </row>
    <row r="335" spans="1:24" s="261" customFormat="1">
      <c r="S335" s="16" t="s">
        <v>245</v>
      </c>
      <c r="T335" s="271" t="s">
        <v>3790</v>
      </c>
      <c r="U335" s="16" t="s">
        <v>245</v>
      </c>
      <c r="V335" s="271" t="s">
        <v>3795</v>
      </c>
      <c r="X335" s="261" t="s">
        <v>1141</v>
      </c>
    </row>
    <row r="336" spans="1:24">
      <c r="A336" s="166" t="s">
        <v>3126</v>
      </c>
      <c r="I336" s="16"/>
      <c r="V336" s="26"/>
      <c r="X336" t="s">
        <v>1141</v>
      </c>
    </row>
    <row r="337" spans="1:24">
      <c r="A337" s="28"/>
      <c r="G337" s="28" t="s">
        <v>1151</v>
      </c>
      <c r="S337" s="37" t="s">
        <v>1152</v>
      </c>
      <c r="T337" s="15"/>
      <c r="U337" s="15"/>
      <c r="V337" s="15"/>
      <c r="W337" s="15"/>
      <c r="X337" t="s">
        <v>1141</v>
      </c>
    </row>
    <row r="338" spans="1:24">
      <c r="A338" s="28"/>
      <c r="S338" s="37"/>
      <c r="T338" s="121" t="s">
        <v>921</v>
      </c>
      <c r="V338" s="121" t="s">
        <v>921</v>
      </c>
      <c r="X338" t="s">
        <v>1141</v>
      </c>
    </row>
    <row r="339" spans="1:24">
      <c r="A339" s="28"/>
      <c r="S339" s="15" t="s">
        <v>1197</v>
      </c>
      <c r="T339" s="26" t="s">
        <v>3250</v>
      </c>
      <c r="U339" t="s">
        <v>93</v>
      </c>
      <c r="V339" t="s">
        <v>739</v>
      </c>
      <c r="X339" t="s">
        <v>1141</v>
      </c>
    </row>
    <row r="340" spans="1:24">
      <c r="A340" s="28"/>
      <c r="S340" s="15" t="s">
        <v>245</v>
      </c>
      <c r="T340" s="92" t="s">
        <v>740</v>
      </c>
      <c r="U340" t="s">
        <v>245</v>
      </c>
      <c r="V340" t="s">
        <v>741</v>
      </c>
      <c r="X340" t="s">
        <v>1141</v>
      </c>
    </row>
    <row r="341" spans="1:24">
      <c r="A341" s="28"/>
      <c r="S341" s="15" t="s">
        <v>245</v>
      </c>
      <c r="T341" t="s">
        <v>742</v>
      </c>
      <c r="U341" t="s">
        <v>245</v>
      </c>
      <c r="X341" t="s">
        <v>1141</v>
      </c>
    </row>
    <row r="342" spans="1:24">
      <c r="A342" s="28"/>
      <c r="S342" s="15" t="s">
        <v>245</v>
      </c>
      <c r="T342" s="92" t="s">
        <v>2990</v>
      </c>
      <c r="U342" t="s">
        <v>93</v>
      </c>
      <c r="V342" t="s">
        <v>1738</v>
      </c>
      <c r="X342" t="s">
        <v>1141</v>
      </c>
    </row>
    <row r="343" spans="1:24">
      <c r="A343" s="28"/>
      <c r="S343" s="15" t="s">
        <v>245</v>
      </c>
      <c r="T343" s="92" t="s">
        <v>2991</v>
      </c>
      <c r="U343" t="s">
        <v>245</v>
      </c>
      <c r="V343" t="s">
        <v>1029</v>
      </c>
      <c r="X343" t="s">
        <v>1141</v>
      </c>
    </row>
    <row r="344" spans="1:24">
      <c r="A344" s="28"/>
      <c r="S344" s="15"/>
      <c r="T344" s="15"/>
      <c r="U344" s="15"/>
      <c r="V344" s="15"/>
      <c r="W344" s="15"/>
      <c r="X344" t="s">
        <v>1141</v>
      </c>
    </row>
    <row r="345" spans="1:24">
      <c r="A345" s="166" t="s">
        <v>3126</v>
      </c>
      <c r="I345" s="16"/>
      <c r="V345" s="26"/>
      <c r="X345" t="s">
        <v>1141</v>
      </c>
    </row>
    <row r="346" spans="1:24">
      <c r="A346" s="28"/>
      <c r="G346" s="28" t="s">
        <v>1217</v>
      </c>
      <c r="I346" s="16"/>
      <c r="K346" s="15"/>
      <c r="L346" s="15"/>
      <c r="M346" s="37" t="s">
        <v>42</v>
      </c>
      <c r="N346" s="15"/>
      <c r="O346" s="15"/>
      <c r="P346" s="15"/>
      <c r="Q346" s="15"/>
      <c r="R346" s="15"/>
      <c r="S346" s="15"/>
      <c r="T346" s="15"/>
      <c r="U346" s="15"/>
      <c r="X346" t="s">
        <v>1141</v>
      </c>
    </row>
    <row r="347" spans="1:24">
      <c r="A347" s="28"/>
      <c r="G347" s="28"/>
      <c r="I347" s="16"/>
      <c r="K347" s="15"/>
      <c r="S347" s="16" t="s">
        <v>1197</v>
      </c>
      <c r="T347" t="s">
        <v>1665</v>
      </c>
      <c r="U347" s="15"/>
      <c r="X347" t="s">
        <v>1141</v>
      </c>
    </row>
    <row r="348" spans="1:24">
      <c r="A348" s="28"/>
      <c r="G348" s="28"/>
      <c r="I348" s="16"/>
      <c r="K348" s="15"/>
      <c r="Q348" s="16" t="s">
        <v>1197</v>
      </c>
      <c r="R348" s="18" t="s">
        <v>1667</v>
      </c>
      <c r="S348" t="s">
        <v>245</v>
      </c>
      <c r="T348" t="s">
        <v>1666</v>
      </c>
      <c r="U348" s="15"/>
      <c r="X348" t="s">
        <v>1141</v>
      </c>
    </row>
    <row r="349" spans="1:24">
      <c r="A349" s="28"/>
      <c r="G349" s="28"/>
      <c r="I349" s="16"/>
      <c r="K349" s="15"/>
      <c r="Q349" s="16" t="s">
        <v>245</v>
      </c>
      <c r="R349" s="184" t="s">
        <v>2271</v>
      </c>
      <c r="S349" t="s">
        <v>245</v>
      </c>
      <c r="T349" s="121" t="s">
        <v>1072</v>
      </c>
      <c r="U349" s="15"/>
      <c r="X349" t="s">
        <v>1141</v>
      </c>
    </row>
    <row r="350" spans="1:24">
      <c r="A350" s="28"/>
      <c r="G350" s="28"/>
      <c r="I350" s="16"/>
      <c r="K350" s="15"/>
      <c r="Q350" s="16" t="s">
        <v>245</v>
      </c>
      <c r="R350" s="108" t="s">
        <v>2252</v>
      </c>
      <c r="S350" s="16" t="s">
        <v>1197</v>
      </c>
      <c r="T350" t="s">
        <v>1772</v>
      </c>
      <c r="U350" s="15"/>
      <c r="X350" t="s">
        <v>1141</v>
      </c>
    </row>
    <row r="351" spans="1:24">
      <c r="A351" s="28"/>
      <c r="G351" s="28"/>
      <c r="I351" s="16"/>
      <c r="K351" s="15"/>
      <c r="Q351" s="16" t="s">
        <v>245</v>
      </c>
      <c r="R351" s="113" t="s">
        <v>2239</v>
      </c>
      <c r="S351" t="s">
        <v>245</v>
      </c>
      <c r="T351" t="s">
        <v>211</v>
      </c>
      <c r="U351" s="15"/>
      <c r="X351" t="s">
        <v>1141</v>
      </c>
    </row>
    <row r="352" spans="1:24">
      <c r="A352" s="28"/>
      <c r="G352" s="28"/>
      <c r="I352" s="16"/>
      <c r="K352" s="15"/>
      <c r="Q352" s="16" t="s">
        <v>245</v>
      </c>
      <c r="R352" s="16"/>
      <c r="U352" s="15"/>
      <c r="X352" t="s">
        <v>1141</v>
      </c>
    </row>
    <row r="353" spans="1:24">
      <c r="A353" s="28"/>
      <c r="G353" s="28"/>
      <c r="I353" s="16"/>
      <c r="K353" s="15"/>
      <c r="Q353" s="16" t="s">
        <v>1197</v>
      </c>
      <c r="R353" s="16" t="s">
        <v>212</v>
      </c>
      <c r="S353" s="16" t="s">
        <v>1197</v>
      </c>
      <c r="T353" t="s">
        <v>196</v>
      </c>
      <c r="U353" s="15"/>
      <c r="X353" t="s">
        <v>1141</v>
      </c>
    </row>
    <row r="354" spans="1:24">
      <c r="A354" s="28"/>
      <c r="G354" s="28"/>
      <c r="I354" s="16"/>
      <c r="K354" s="15"/>
      <c r="Q354" s="16" t="s">
        <v>245</v>
      </c>
      <c r="R354" s="166" t="s">
        <v>2272</v>
      </c>
      <c r="S354" t="s">
        <v>245</v>
      </c>
      <c r="T354" t="s">
        <v>2281</v>
      </c>
      <c r="U354" s="15"/>
      <c r="X354" t="s">
        <v>1141</v>
      </c>
    </row>
    <row r="355" spans="1:24">
      <c r="A355" s="28"/>
      <c r="G355" s="28"/>
      <c r="I355" s="16"/>
      <c r="K355" s="15"/>
      <c r="Q355" s="16" t="s">
        <v>245</v>
      </c>
      <c r="R355" s="113" t="s">
        <v>2239</v>
      </c>
      <c r="U355" s="15"/>
      <c r="X355" t="s">
        <v>1141</v>
      </c>
    </row>
    <row r="356" spans="1:24">
      <c r="A356" s="28"/>
      <c r="K356" s="15"/>
      <c r="Q356" s="16" t="s">
        <v>245</v>
      </c>
      <c r="R356" s="113" t="s">
        <v>2273</v>
      </c>
      <c r="U356" s="15"/>
      <c r="X356" t="s">
        <v>1141</v>
      </c>
    </row>
    <row r="357" spans="1:24">
      <c r="A357" s="28"/>
      <c r="K357" s="15"/>
      <c r="Q357" s="16" t="s">
        <v>245</v>
      </c>
      <c r="R357" s="16" t="s">
        <v>355</v>
      </c>
      <c r="U357" s="15"/>
      <c r="X357" t="s">
        <v>1141</v>
      </c>
    </row>
    <row r="358" spans="1:24">
      <c r="A358" s="28"/>
      <c r="K358" s="15"/>
      <c r="Q358" s="16" t="s">
        <v>245</v>
      </c>
      <c r="R358" s="16"/>
      <c r="S358" s="16" t="s">
        <v>1197</v>
      </c>
      <c r="T358" t="s">
        <v>356</v>
      </c>
      <c r="U358" s="15"/>
      <c r="X358" t="s">
        <v>1141</v>
      </c>
    </row>
    <row r="359" spans="1:24">
      <c r="A359" s="28"/>
      <c r="K359" s="15"/>
      <c r="Q359" s="16" t="s">
        <v>1197</v>
      </c>
      <c r="R359" s="16" t="s">
        <v>284</v>
      </c>
      <c r="S359" t="s">
        <v>245</v>
      </c>
      <c r="T359" s="180" t="s">
        <v>2232</v>
      </c>
      <c r="U359" s="15"/>
      <c r="X359" t="s">
        <v>1141</v>
      </c>
    </row>
    <row r="360" spans="1:24">
      <c r="A360" s="28"/>
      <c r="K360" s="15"/>
      <c r="O360" t="s">
        <v>1197</v>
      </c>
      <c r="P360" s="16" t="s">
        <v>354</v>
      </c>
      <c r="Q360" s="16" t="s">
        <v>245</v>
      </c>
      <c r="R360" s="188" t="s">
        <v>2374</v>
      </c>
      <c r="S360" t="s">
        <v>245</v>
      </c>
      <c r="T360" s="98" t="s">
        <v>285</v>
      </c>
      <c r="U360" s="15"/>
      <c r="X360" t="s">
        <v>1141</v>
      </c>
    </row>
    <row r="361" spans="1:24">
      <c r="A361" s="28"/>
      <c r="K361" s="15"/>
      <c r="O361" s="16" t="s">
        <v>245</v>
      </c>
      <c r="P361" s="99" t="s">
        <v>2250</v>
      </c>
      <c r="Q361" s="16" t="s">
        <v>245</v>
      </c>
      <c r="R361" s="185" t="s">
        <v>2371</v>
      </c>
      <c r="S361" t="s">
        <v>245</v>
      </c>
      <c r="T361" s="185" t="s">
        <v>2287</v>
      </c>
      <c r="U361" s="15"/>
      <c r="X361" t="s">
        <v>1141</v>
      </c>
    </row>
    <row r="362" spans="1:24">
      <c r="A362" s="28"/>
      <c r="K362" s="15"/>
      <c r="O362" s="16" t="s">
        <v>245</v>
      </c>
      <c r="P362" s="16" t="s">
        <v>2251</v>
      </c>
      <c r="Q362" s="16" t="s">
        <v>245</v>
      </c>
      <c r="R362" s="185" t="s">
        <v>2372</v>
      </c>
      <c r="S362" t="s">
        <v>245</v>
      </c>
      <c r="T362" s="115" t="s">
        <v>2275</v>
      </c>
      <c r="U362" s="15"/>
      <c r="X362" t="s">
        <v>1141</v>
      </c>
    </row>
    <row r="363" spans="1:24">
      <c r="A363" s="28"/>
      <c r="K363" s="15"/>
      <c r="O363" s="16" t="s">
        <v>245</v>
      </c>
      <c r="P363" s="16" t="s">
        <v>1799</v>
      </c>
      <c r="Q363" s="16" t="s">
        <v>245</v>
      </c>
      <c r="R363" s="120" t="s">
        <v>2274</v>
      </c>
      <c r="T363" s="98"/>
      <c r="U363" s="15"/>
      <c r="X363" t="s">
        <v>1141</v>
      </c>
    </row>
    <row r="364" spans="1:24">
      <c r="A364" s="28"/>
      <c r="K364" s="15"/>
      <c r="O364" s="16" t="s">
        <v>245</v>
      </c>
      <c r="P364" s="16"/>
      <c r="Q364" s="16" t="s">
        <v>245</v>
      </c>
      <c r="R364" s="115" t="s">
        <v>2373</v>
      </c>
      <c r="T364" s="115"/>
      <c r="U364" s="15"/>
      <c r="X364" t="s">
        <v>1141</v>
      </c>
    </row>
    <row r="365" spans="1:24">
      <c r="A365" s="28"/>
      <c r="K365" s="15"/>
      <c r="O365" t="s">
        <v>1197</v>
      </c>
      <c r="P365" s="16" t="s">
        <v>1801</v>
      </c>
      <c r="Q365" s="16" t="s">
        <v>245</v>
      </c>
      <c r="R365" s="185" t="s">
        <v>2287</v>
      </c>
      <c r="U365" s="15"/>
      <c r="X365" t="s">
        <v>1141</v>
      </c>
    </row>
    <row r="366" spans="1:24">
      <c r="A366" s="28"/>
      <c r="K366" s="15"/>
      <c r="O366" s="16" t="s">
        <v>245</v>
      </c>
      <c r="P366" s="16" t="s">
        <v>1804</v>
      </c>
      <c r="Q366" s="16" t="s">
        <v>245</v>
      </c>
      <c r="R366" s="16"/>
      <c r="S366" s="16" t="s">
        <v>1197</v>
      </c>
      <c r="T366" t="s">
        <v>1800</v>
      </c>
      <c r="U366" s="15"/>
      <c r="X366" t="s">
        <v>1141</v>
      </c>
    </row>
    <row r="367" spans="1:24">
      <c r="A367" s="28"/>
      <c r="K367" s="15"/>
      <c r="O367" s="16" t="s">
        <v>245</v>
      </c>
      <c r="P367" s="108" t="s">
        <v>2252</v>
      </c>
      <c r="Q367" s="16" t="s">
        <v>1197</v>
      </c>
      <c r="R367" s="18" t="s">
        <v>1802</v>
      </c>
      <c r="S367" t="s">
        <v>245</v>
      </c>
      <c r="T367" t="s">
        <v>1803</v>
      </c>
      <c r="U367" s="15"/>
      <c r="X367" t="s">
        <v>1141</v>
      </c>
    </row>
    <row r="368" spans="1:24">
      <c r="A368" s="28"/>
      <c r="K368" s="15"/>
      <c r="O368" s="16" t="s">
        <v>245</v>
      </c>
      <c r="P368" s="113" t="s">
        <v>2239</v>
      </c>
      <c r="Q368" s="16" t="s">
        <v>245</v>
      </c>
      <c r="R368" s="166" t="s">
        <v>2286</v>
      </c>
      <c r="U368" s="15"/>
      <c r="X368" t="s">
        <v>1141</v>
      </c>
    </row>
    <row r="369" spans="1:24">
      <c r="A369" s="28"/>
      <c r="K369" s="15"/>
      <c r="O369" s="16" t="s">
        <v>245</v>
      </c>
      <c r="P369" s="113" t="s">
        <v>2240</v>
      </c>
      <c r="Q369" s="16" t="s">
        <v>245</v>
      </c>
      <c r="R369" s="115" t="s">
        <v>2258</v>
      </c>
      <c r="S369" s="16" t="s">
        <v>1197</v>
      </c>
      <c r="T369" t="s">
        <v>1805</v>
      </c>
      <c r="U369" s="15"/>
      <c r="X369" t="s">
        <v>1141</v>
      </c>
    </row>
    <row r="370" spans="1:24">
      <c r="A370" s="28"/>
      <c r="K370" s="15"/>
      <c r="O370" s="16" t="s">
        <v>245</v>
      </c>
      <c r="P370" s="18"/>
      <c r="Q370" s="16" t="s">
        <v>245</v>
      </c>
      <c r="S370" t="s">
        <v>245</v>
      </c>
      <c r="T370" t="s">
        <v>1807</v>
      </c>
      <c r="U370" s="15"/>
      <c r="X370" t="s">
        <v>1141</v>
      </c>
    </row>
    <row r="371" spans="1:24">
      <c r="A371" s="28"/>
      <c r="K371" s="15"/>
      <c r="M371" s="37" t="s">
        <v>42</v>
      </c>
      <c r="N371" s="15"/>
      <c r="O371" t="s">
        <v>1197</v>
      </c>
      <c r="P371" s="183" t="s">
        <v>2280</v>
      </c>
      <c r="Q371" s="16" t="s">
        <v>1197</v>
      </c>
      <c r="R371" s="18" t="s">
        <v>1806</v>
      </c>
      <c r="S371" t="s">
        <v>245</v>
      </c>
      <c r="U371" s="15"/>
      <c r="X371" t="s">
        <v>1141</v>
      </c>
    </row>
    <row r="372" spans="1:24">
      <c r="A372" s="28"/>
      <c r="K372" s="15"/>
      <c r="M372" t="s">
        <v>1197</v>
      </c>
      <c r="N372" s="166" t="s">
        <v>2269</v>
      </c>
      <c r="O372" s="16" t="s">
        <v>245</v>
      </c>
      <c r="P372" s="148" t="s">
        <v>2253</v>
      </c>
      <c r="Q372" s="16" t="s">
        <v>245</v>
      </c>
      <c r="R372" s="16" t="s">
        <v>1808</v>
      </c>
      <c r="S372" s="16" t="s">
        <v>1197</v>
      </c>
      <c r="T372" t="s">
        <v>762</v>
      </c>
      <c r="U372" s="15"/>
      <c r="X372" t="s">
        <v>1141</v>
      </c>
    </row>
    <row r="373" spans="1:24">
      <c r="A373" s="28"/>
      <c r="K373" s="15"/>
      <c r="M373" s="16" t="s">
        <v>245</v>
      </c>
      <c r="N373" s="16" t="s">
        <v>2233</v>
      </c>
      <c r="O373" s="16" t="s">
        <v>245</v>
      </c>
      <c r="P373" s="91" t="s">
        <v>2254</v>
      </c>
      <c r="Q373" s="16" t="s">
        <v>245</v>
      </c>
      <c r="R373" s="115" t="s">
        <v>2258</v>
      </c>
      <c r="S373" t="s">
        <v>245</v>
      </c>
      <c r="T373" t="s">
        <v>1326</v>
      </c>
      <c r="U373" s="15"/>
      <c r="X373" t="s">
        <v>1141</v>
      </c>
    </row>
    <row r="374" spans="1:24">
      <c r="A374" s="28"/>
      <c r="K374" s="15"/>
      <c r="M374" s="16" t="s">
        <v>245</v>
      </c>
      <c r="N374" s="16" t="s">
        <v>2234</v>
      </c>
      <c r="O374" s="16" t="s">
        <v>245</v>
      </c>
      <c r="P374" s="113" t="s">
        <v>2239</v>
      </c>
      <c r="Q374" s="16" t="s">
        <v>245</v>
      </c>
      <c r="R374" s="16"/>
      <c r="U374" s="15"/>
      <c r="X374" t="s">
        <v>1141</v>
      </c>
    </row>
    <row r="375" spans="1:24">
      <c r="A375" s="28"/>
      <c r="K375" s="15"/>
      <c r="M375" s="16" t="s">
        <v>245</v>
      </c>
      <c r="N375" s="16" t="s">
        <v>2235</v>
      </c>
      <c r="O375" s="16" t="s">
        <v>245</v>
      </c>
      <c r="P375" s="113" t="s">
        <v>2255</v>
      </c>
      <c r="Q375" s="16" t="s">
        <v>1197</v>
      </c>
      <c r="R375" s="16" t="s">
        <v>1431</v>
      </c>
      <c r="S375" s="16" t="s">
        <v>1197</v>
      </c>
      <c r="T375" t="s">
        <v>1772</v>
      </c>
      <c r="U375" s="15"/>
      <c r="X375" t="s">
        <v>1141</v>
      </c>
    </row>
    <row r="376" spans="1:24">
      <c r="A376" s="28"/>
      <c r="K376" s="15"/>
      <c r="M376" s="16" t="s">
        <v>245</v>
      </c>
      <c r="N376" s="148" t="s">
        <v>2236</v>
      </c>
      <c r="O376" s="16" t="s">
        <v>245</v>
      </c>
      <c r="P376" s="148" t="s">
        <v>2256</v>
      </c>
      <c r="Q376" s="16" t="s">
        <v>245</v>
      </c>
      <c r="R376" s="16" t="s">
        <v>2276</v>
      </c>
      <c r="S376" t="s">
        <v>245</v>
      </c>
      <c r="T376" s="170" t="s">
        <v>2282</v>
      </c>
      <c r="U376" s="15"/>
      <c r="X376" t="s">
        <v>1141</v>
      </c>
    </row>
    <row r="377" spans="1:24">
      <c r="A377" s="28"/>
      <c r="K377" s="15"/>
      <c r="M377" s="16" t="s">
        <v>245</v>
      </c>
      <c r="N377" s="16" t="s">
        <v>2237</v>
      </c>
      <c r="O377" s="16" t="s">
        <v>245</v>
      </c>
      <c r="P377" s="16" t="s">
        <v>1434</v>
      </c>
      <c r="Q377" s="16" t="s">
        <v>245</v>
      </c>
      <c r="R377" s="16"/>
      <c r="S377" s="15" t="s">
        <v>245</v>
      </c>
      <c r="T377" s="37" t="s">
        <v>2283</v>
      </c>
      <c r="U377" s="15"/>
      <c r="X377" t="s">
        <v>1141</v>
      </c>
    </row>
    <row r="378" spans="1:24">
      <c r="A378" s="28"/>
      <c r="K378" s="15"/>
      <c r="M378" s="16" t="s">
        <v>245</v>
      </c>
      <c r="N378" s="99" t="s">
        <v>2238</v>
      </c>
      <c r="O378" s="16" t="s">
        <v>245</v>
      </c>
      <c r="P378" s="18" t="s">
        <v>213</v>
      </c>
      <c r="Q378" s="16" t="s">
        <v>1197</v>
      </c>
      <c r="R378" s="16" t="s">
        <v>215</v>
      </c>
      <c r="S378" s="15" t="s">
        <v>2284</v>
      </c>
      <c r="T378" t="s">
        <v>217</v>
      </c>
      <c r="U378" s="15"/>
      <c r="X378" t="s">
        <v>1141</v>
      </c>
    </row>
    <row r="379" spans="1:24">
      <c r="A379" s="28"/>
      <c r="K379" s="15"/>
      <c r="M379" s="16" t="s">
        <v>245</v>
      </c>
      <c r="N379" s="113" t="s">
        <v>2239</v>
      </c>
      <c r="O379" s="16" t="s">
        <v>245</v>
      </c>
      <c r="P379" s="16" t="s">
        <v>214</v>
      </c>
      <c r="Q379" s="16" t="s">
        <v>245</v>
      </c>
      <c r="R379" s="16" t="s">
        <v>2277</v>
      </c>
      <c r="S379" s="15" t="s">
        <v>245</v>
      </c>
      <c r="T379" t="s">
        <v>219</v>
      </c>
      <c r="U379" s="15"/>
      <c r="X379" t="s">
        <v>1141</v>
      </c>
    </row>
    <row r="380" spans="1:24">
      <c r="A380" s="28"/>
      <c r="K380" s="15"/>
      <c r="M380" s="16" t="s">
        <v>245</v>
      </c>
      <c r="N380" s="113" t="s">
        <v>2240</v>
      </c>
      <c r="O380" s="16" t="s">
        <v>245</v>
      </c>
      <c r="P380" s="16" t="s">
        <v>218</v>
      </c>
      <c r="Q380" s="16" t="s">
        <v>245</v>
      </c>
      <c r="R380" s="114" t="s">
        <v>2278</v>
      </c>
      <c r="S380" s="15" t="s">
        <v>245</v>
      </c>
      <c r="T380" s="15"/>
      <c r="U380" s="15"/>
      <c r="X380" t="s">
        <v>1141</v>
      </c>
    </row>
    <row r="381" spans="1:24">
      <c r="A381" s="28"/>
      <c r="K381" s="15"/>
      <c r="M381" s="16" t="s">
        <v>245</v>
      </c>
      <c r="N381" s="113"/>
      <c r="O381" s="16" t="s">
        <v>245</v>
      </c>
      <c r="P381" s="16" t="s">
        <v>2257</v>
      </c>
      <c r="Q381" s="16" t="s">
        <v>245</v>
      </c>
      <c r="R381" s="115" t="s">
        <v>2279</v>
      </c>
      <c r="S381" s="16" t="s">
        <v>1197</v>
      </c>
      <c r="T381" s="114" t="s">
        <v>2285</v>
      </c>
      <c r="U381" s="15"/>
      <c r="X381" t="s">
        <v>1141</v>
      </c>
    </row>
    <row r="382" spans="1:24">
      <c r="A382" s="28"/>
      <c r="K382" s="15"/>
      <c r="M382" s="16" t="s">
        <v>245</v>
      </c>
      <c r="U382" s="15"/>
      <c r="X382" t="s">
        <v>1141</v>
      </c>
    </row>
    <row r="383" spans="1:24">
      <c r="A383" s="28"/>
      <c r="K383" s="15"/>
      <c r="M383" t="s">
        <v>1197</v>
      </c>
      <c r="N383" t="s">
        <v>762</v>
      </c>
      <c r="O383" t="s">
        <v>1197</v>
      </c>
      <c r="P383" s="108" t="s">
        <v>2259</v>
      </c>
      <c r="Q383" s="16"/>
      <c r="R383" s="16"/>
      <c r="U383" s="15"/>
      <c r="X383" t="s">
        <v>1141</v>
      </c>
    </row>
    <row r="384" spans="1:24">
      <c r="A384" s="28"/>
      <c r="K384" s="15"/>
      <c r="M384" t="s">
        <v>245</v>
      </c>
      <c r="N384" s="108" t="s">
        <v>2241</v>
      </c>
      <c r="O384" t="s">
        <v>245</v>
      </c>
      <c r="P384" s="108" t="s">
        <v>2260</v>
      </c>
      <c r="Q384" s="16"/>
      <c r="R384" s="16"/>
      <c r="U384" s="15"/>
      <c r="X384" t="s">
        <v>1141</v>
      </c>
    </row>
    <row r="385" spans="1:24">
      <c r="A385" s="28"/>
      <c r="K385" s="15"/>
      <c r="M385" t="s">
        <v>245</v>
      </c>
      <c r="N385" t="s">
        <v>2242</v>
      </c>
      <c r="O385" t="s">
        <v>413</v>
      </c>
      <c r="X385" t="s">
        <v>1141</v>
      </c>
    </row>
    <row r="386" spans="1:24">
      <c r="A386" s="28"/>
      <c r="K386" s="15"/>
      <c r="M386" t="s">
        <v>245</v>
      </c>
      <c r="N386" s="113" t="s">
        <v>2240</v>
      </c>
      <c r="O386" t="s">
        <v>1197</v>
      </c>
      <c r="P386" s="2" t="s">
        <v>471</v>
      </c>
      <c r="Q386" s="16" t="s">
        <v>1197</v>
      </c>
      <c r="R386" s="18" t="s">
        <v>1122</v>
      </c>
      <c r="S386" s="16" t="s">
        <v>1197</v>
      </c>
      <c r="T386" s="99" t="s">
        <v>1123</v>
      </c>
      <c r="U386" s="15"/>
      <c r="X386" t="s">
        <v>1141</v>
      </c>
    </row>
    <row r="387" spans="1:24">
      <c r="A387" s="28"/>
      <c r="K387" s="15"/>
      <c r="M387" t="s">
        <v>245</v>
      </c>
      <c r="O387" s="16" t="s">
        <v>245</v>
      </c>
      <c r="P387" t="s">
        <v>473</v>
      </c>
      <c r="Q387" s="16" t="s">
        <v>245</v>
      </c>
      <c r="R387" s="16" t="s">
        <v>1124</v>
      </c>
      <c r="S387" s="16"/>
      <c r="T387" s="16"/>
      <c r="U387" s="15"/>
      <c r="X387" t="s">
        <v>1141</v>
      </c>
    </row>
    <row r="388" spans="1:24">
      <c r="A388" s="28"/>
      <c r="K388" s="15"/>
      <c r="M388" t="s">
        <v>245</v>
      </c>
      <c r="O388" s="16" t="s">
        <v>245</v>
      </c>
      <c r="Q388" s="16" t="s">
        <v>245</v>
      </c>
      <c r="R388" s="113" t="s">
        <v>2267</v>
      </c>
      <c r="S388" s="16"/>
      <c r="T388" s="16"/>
      <c r="U388" s="15"/>
      <c r="X388" t="s">
        <v>1141</v>
      </c>
    </row>
    <row r="389" spans="1:24">
      <c r="A389" s="28"/>
      <c r="K389" s="15"/>
      <c r="M389" t="s">
        <v>245</v>
      </c>
      <c r="O389" t="s">
        <v>1197</v>
      </c>
      <c r="P389" s="2" t="s">
        <v>166</v>
      </c>
      <c r="Q389" s="16" t="s">
        <v>245</v>
      </c>
      <c r="R389" s="113" t="s">
        <v>2273</v>
      </c>
      <c r="S389" s="16"/>
      <c r="T389" s="121" t="s">
        <v>1072</v>
      </c>
      <c r="U389" s="15"/>
      <c r="X389" t="s">
        <v>1141</v>
      </c>
    </row>
    <row r="390" spans="1:24">
      <c r="A390" s="28"/>
      <c r="K390" s="15"/>
      <c r="M390" t="s">
        <v>245</v>
      </c>
      <c r="O390" s="16" t="s">
        <v>245</v>
      </c>
      <c r="P390" s="2" t="s">
        <v>2261</v>
      </c>
      <c r="Q390" s="16" t="s">
        <v>245</v>
      </c>
      <c r="R390" s="113" t="s">
        <v>2255</v>
      </c>
      <c r="S390" s="16" t="s">
        <v>1197</v>
      </c>
      <c r="T390" s="99" t="s">
        <v>1125</v>
      </c>
      <c r="U390" s="15"/>
      <c r="X390" t="s">
        <v>1141</v>
      </c>
    </row>
    <row r="391" spans="1:24">
      <c r="A391" s="28"/>
      <c r="K391" s="15"/>
      <c r="M391" t="s">
        <v>245</v>
      </c>
      <c r="O391" s="16" t="s">
        <v>245</v>
      </c>
      <c r="Q391" s="16" t="s">
        <v>245</v>
      </c>
      <c r="S391" s="16" t="s">
        <v>245</v>
      </c>
      <c r="T391" s="99" t="s">
        <v>310</v>
      </c>
      <c r="U391" s="15"/>
      <c r="X391" t="s">
        <v>1141</v>
      </c>
    </row>
    <row r="392" spans="1:24">
      <c r="A392" s="28"/>
      <c r="K392" s="15"/>
      <c r="M392" t="s">
        <v>245</v>
      </c>
      <c r="O392" t="s">
        <v>1197</v>
      </c>
      <c r="P392" s="2" t="s">
        <v>762</v>
      </c>
      <c r="Q392" s="16" t="s">
        <v>1197</v>
      </c>
      <c r="R392" s="99" t="s">
        <v>1405</v>
      </c>
      <c r="S392" s="16" t="s">
        <v>245</v>
      </c>
      <c r="T392" s="16"/>
      <c r="U392" s="15"/>
      <c r="X392" t="s">
        <v>1141</v>
      </c>
    </row>
    <row r="393" spans="1:24">
      <c r="A393" s="28"/>
      <c r="K393" s="15"/>
      <c r="M393" t="s">
        <v>1197</v>
      </c>
      <c r="N393" s="4" t="s">
        <v>2270</v>
      </c>
      <c r="O393" t="s">
        <v>245</v>
      </c>
      <c r="P393" s="2" t="s">
        <v>52</v>
      </c>
      <c r="Q393" s="16" t="s">
        <v>245</v>
      </c>
      <c r="R393" s="16" t="s">
        <v>311</v>
      </c>
      <c r="S393" s="16" t="s">
        <v>1197</v>
      </c>
      <c r="T393" s="99" t="s">
        <v>406</v>
      </c>
      <c r="U393" s="15"/>
      <c r="X393" t="s">
        <v>1141</v>
      </c>
    </row>
    <row r="394" spans="1:24">
      <c r="A394" s="28"/>
      <c r="K394" s="15"/>
      <c r="M394" t="s">
        <v>245</v>
      </c>
      <c r="N394" s="2" t="s">
        <v>2243</v>
      </c>
      <c r="O394" t="s">
        <v>245</v>
      </c>
      <c r="P394" s="90" t="s">
        <v>2262</v>
      </c>
      <c r="Q394" s="16" t="s">
        <v>245</v>
      </c>
      <c r="R394" s="99" t="s">
        <v>949</v>
      </c>
      <c r="S394" s="16" t="s">
        <v>245</v>
      </c>
      <c r="T394" s="99" t="s">
        <v>1384</v>
      </c>
      <c r="U394" s="15"/>
      <c r="X394" t="s">
        <v>1141</v>
      </c>
    </row>
    <row r="395" spans="1:24">
      <c r="A395" s="28"/>
      <c r="K395" s="15"/>
      <c r="M395" t="s">
        <v>245</v>
      </c>
      <c r="N395" s="2" t="s">
        <v>2244</v>
      </c>
      <c r="O395" s="16" t="s">
        <v>245</v>
      </c>
      <c r="Q395" s="16" t="s">
        <v>245</v>
      </c>
      <c r="R395" s="99"/>
      <c r="S395" s="16"/>
      <c r="T395" s="16"/>
      <c r="U395" s="15"/>
      <c r="X395" t="s">
        <v>1141</v>
      </c>
    </row>
    <row r="396" spans="1:24">
      <c r="A396" s="28"/>
      <c r="K396" s="15"/>
      <c r="M396" t="s">
        <v>245</v>
      </c>
      <c r="N396" s="2" t="s">
        <v>2245</v>
      </c>
      <c r="O396" t="s">
        <v>1197</v>
      </c>
      <c r="P396" t="s">
        <v>51</v>
      </c>
      <c r="Q396" s="16" t="s">
        <v>1197</v>
      </c>
      <c r="R396" s="16" t="s">
        <v>1439</v>
      </c>
      <c r="S396" s="16"/>
      <c r="T396" s="16"/>
      <c r="U396" s="15"/>
      <c r="X396" t="s">
        <v>1141</v>
      </c>
    </row>
    <row r="397" spans="1:24">
      <c r="A397" s="28"/>
      <c r="K397" s="15"/>
      <c r="M397" t="s">
        <v>245</v>
      </c>
      <c r="N397" t="s">
        <v>2246</v>
      </c>
      <c r="O397" s="16" t="s">
        <v>245</v>
      </c>
      <c r="P397" s="2" t="s">
        <v>2263</v>
      </c>
      <c r="Q397" s="16" t="s">
        <v>245</v>
      </c>
      <c r="R397" s="16" t="s">
        <v>1386</v>
      </c>
      <c r="S397" s="16"/>
      <c r="T397" s="121" t="s">
        <v>1072</v>
      </c>
      <c r="U397" s="15"/>
      <c r="X397" t="s">
        <v>1141</v>
      </c>
    </row>
    <row r="398" spans="1:24">
      <c r="A398" s="28"/>
      <c r="J398" s="261"/>
      <c r="K398" s="15"/>
      <c r="M398" t="s">
        <v>245</v>
      </c>
      <c r="N398" t="s">
        <v>2247</v>
      </c>
      <c r="O398" s="16" t="s">
        <v>245</v>
      </c>
      <c r="Q398" s="16" t="s">
        <v>245</v>
      </c>
      <c r="R398" s="16"/>
      <c r="S398" s="16" t="s">
        <v>1197</v>
      </c>
      <c r="T398" s="99" t="s">
        <v>1664</v>
      </c>
      <c r="U398" s="15"/>
      <c r="X398" t="s">
        <v>1141</v>
      </c>
    </row>
    <row r="399" spans="1:24">
      <c r="A399" s="28"/>
      <c r="J399" s="261"/>
      <c r="K399" s="15"/>
      <c r="M399" t="s">
        <v>245</v>
      </c>
      <c r="N399" s="113" t="s">
        <v>2240</v>
      </c>
      <c r="O399" t="s">
        <v>1197</v>
      </c>
      <c r="P399" t="s">
        <v>354</v>
      </c>
      <c r="Q399" s="16" t="s">
        <v>1197</v>
      </c>
      <c r="R399" s="99" t="s">
        <v>1292</v>
      </c>
      <c r="S399" s="16" t="s">
        <v>245</v>
      </c>
      <c r="T399" s="99" t="s">
        <v>729</v>
      </c>
      <c r="U399" s="15"/>
      <c r="X399" t="s">
        <v>1141</v>
      </c>
    </row>
    <row r="400" spans="1:24">
      <c r="A400" s="28"/>
      <c r="J400" s="261"/>
      <c r="K400" s="15"/>
      <c r="M400" t="s">
        <v>245</v>
      </c>
      <c r="N400" s="113"/>
      <c r="O400" s="16" t="s">
        <v>245</v>
      </c>
      <c r="P400" s="92" t="s">
        <v>2264</v>
      </c>
      <c r="Q400" s="16" t="s">
        <v>245</v>
      </c>
      <c r="R400" s="99" t="s">
        <v>728</v>
      </c>
      <c r="U400" s="15"/>
      <c r="X400" t="s">
        <v>1141</v>
      </c>
    </row>
    <row r="401" spans="1:24">
      <c r="A401" s="28"/>
      <c r="J401" s="261"/>
      <c r="K401" s="15"/>
      <c r="M401" t="s">
        <v>1197</v>
      </c>
      <c r="N401" t="s">
        <v>270</v>
      </c>
      <c r="O401" s="16" t="s">
        <v>245</v>
      </c>
      <c r="P401" s="92"/>
      <c r="Q401" s="16" t="s">
        <v>245</v>
      </c>
      <c r="R401" s="99" t="s">
        <v>730</v>
      </c>
      <c r="U401" s="15"/>
      <c r="X401" t="s">
        <v>1141</v>
      </c>
    </row>
    <row r="402" spans="1:24">
      <c r="A402" s="28"/>
      <c r="J402" s="261"/>
      <c r="K402" s="15"/>
      <c r="M402" t="s">
        <v>245</v>
      </c>
      <c r="N402" s="2" t="s">
        <v>2248</v>
      </c>
      <c r="O402" t="s">
        <v>1197</v>
      </c>
      <c r="P402" s="110" t="s">
        <v>2265</v>
      </c>
      <c r="Q402" s="16" t="s">
        <v>245</v>
      </c>
      <c r="R402" s="113" t="s">
        <v>2255</v>
      </c>
      <c r="U402" s="15"/>
      <c r="X402" t="s">
        <v>1141</v>
      </c>
    </row>
    <row r="403" spans="1:24">
      <c r="A403" s="28"/>
      <c r="J403" s="261"/>
      <c r="K403" s="15"/>
      <c r="M403" t="s">
        <v>245</v>
      </c>
      <c r="N403" t="s">
        <v>2249</v>
      </c>
      <c r="O403" s="16" t="s">
        <v>245</v>
      </c>
      <c r="P403" s="92" t="s">
        <v>2266</v>
      </c>
      <c r="Q403" s="16" t="s">
        <v>245</v>
      </c>
      <c r="R403" s="121" t="s">
        <v>1072</v>
      </c>
      <c r="U403" s="15"/>
      <c r="X403" t="s">
        <v>1141</v>
      </c>
    </row>
    <row r="404" spans="1:24">
      <c r="A404" s="28"/>
      <c r="J404" s="261"/>
      <c r="K404" s="15"/>
      <c r="N404" s="121" t="s">
        <v>1072</v>
      </c>
      <c r="O404" s="16" t="s">
        <v>245</v>
      </c>
      <c r="Q404" s="16" t="s">
        <v>1197</v>
      </c>
      <c r="R404" s="16" t="s">
        <v>270</v>
      </c>
      <c r="U404" s="15"/>
      <c r="X404" t="s">
        <v>1141</v>
      </c>
    </row>
    <row r="405" spans="1:24">
      <c r="A405" s="28"/>
      <c r="J405" s="261"/>
      <c r="K405" s="15"/>
      <c r="O405" s="16" t="s">
        <v>216</v>
      </c>
      <c r="P405" s="4" t="s">
        <v>2270</v>
      </c>
      <c r="Q405" s="16" t="s">
        <v>245</v>
      </c>
      <c r="R405" s="16" t="s">
        <v>41</v>
      </c>
      <c r="U405" s="15"/>
      <c r="X405" t="s">
        <v>1141</v>
      </c>
    </row>
    <row r="406" spans="1:24">
      <c r="A406" s="28"/>
      <c r="J406" s="261"/>
      <c r="K406" s="15"/>
      <c r="O406" s="16" t="s">
        <v>245</v>
      </c>
      <c r="P406" t="s">
        <v>577</v>
      </c>
      <c r="Q406" s="15"/>
      <c r="R406" s="15"/>
      <c r="S406" s="15"/>
      <c r="T406" s="15"/>
      <c r="U406" s="15"/>
      <c r="X406" t="s">
        <v>1141</v>
      </c>
    </row>
    <row r="407" spans="1:24">
      <c r="A407" s="28"/>
      <c r="J407" s="261"/>
      <c r="K407" s="15"/>
      <c r="O407" s="16" t="s">
        <v>245</v>
      </c>
      <c r="P407" s="113" t="s">
        <v>2240</v>
      </c>
      <c r="Q407" s="16" t="s">
        <v>1197</v>
      </c>
      <c r="R407" s="208" t="s">
        <v>2784</v>
      </c>
      <c r="S407" t="s">
        <v>1197</v>
      </c>
      <c r="T407" s="193" t="s">
        <v>2878</v>
      </c>
      <c r="U407" s="16" t="s">
        <v>1197</v>
      </c>
      <c r="V407" s="240" t="s">
        <v>3251</v>
      </c>
      <c r="X407" t="s">
        <v>1141</v>
      </c>
    </row>
    <row r="408" spans="1:24">
      <c r="A408" s="28"/>
      <c r="K408" s="15"/>
      <c r="O408" s="16" t="s">
        <v>245</v>
      </c>
      <c r="P408" s="113" t="s">
        <v>2267</v>
      </c>
      <c r="Q408" s="16" t="s">
        <v>245</v>
      </c>
      <c r="R408" s="209" t="s">
        <v>2785</v>
      </c>
      <c r="S408" s="1">
        <v>1</v>
      </c>
      <c r="T408" s="203" t="s">
        <v>2879</v>
      </c>
      <c r="U408" s="1">
        <v>1</v>
      </c>
      <c r="V408" s="240" t="s">
        <v>3219</v>
      </c>
      <c r="X408" t="s">
        <v>1141</v>
      </c>
    </row>
    <row r="409" spans="1:24">
      <c r="A409" s="28"/>
      <c r="K409" s="15"/>
      <c r="O409" s="16" t="s">
        <v>245</v>
      </c>
      <c r="P409" s="113" t="s">
        <v>2255</v>
      </c>
      <c r="S409" s="16" t="s">
        <v>245</v>
      </c>
      <c r="T409" s="266" t="s">
        <v>3714</v>
      </c>
      <c r="U409" s="16" t="s">
        <v>245</v>
      </c>
      <c r="V409" s="266" t="s">
        <v>3713</v>
      </c>
      <c r="X409" t="s">
        <v>1141</v>
      </c>
    </row>
    <row r="410" spans="1:24">
      <c r="A410" s="28"/>
      <c r="K410" s="15"/>
      <c r="O410" s="16" t="s">
        <v>245</v>
      </c>
      <c r="P410" s="204" t="s">
        <v>2747</v>
      </c>
      <c r="Q410" s="16" t="s">
        <v>1197</v>
      </c>
      <c r="R410" s="234" t="s">
        <v>1801</v>
      </c>
      <c r="X410" t="s">
        <v>1141</v>
      </c>
    </row>
    <row r="411" spans="1:24">
      <c r="A411" s="28"/>
      <c r="K411" s="15"/>
      <c r="O411" s="16" t="s">
        <v>245</v>
      </c>
      <c r="P411" t="s">
        <v>1385</v>
      </c>
      <c r="Q411" s="1">
        <v>1</v>
      </c>
      <c r="R411" s="234" t="s">
        <v>3461</v>
      </c>
      <c r="U411" t="s">
        <v>1197</v>
      </c>
      <c r="V411" s="231" t="s">
        <v>3229</v>
      </c>
      <c r="X411" t="s">
        <v>1141</v>
      </c>
    </row>
    <row r="412" spans="1:24">
      <c r="A412" s="28"/>
      <c r="K412" s="15"/>
      <c r="M412" s="16" t="s">
        <v>1197</v>
      </c>
      <c r="N412" s="208" t="s">
        <v>2784</v>
      </c>
      <c r="O412" s="16" t="s">
        <v>245</v>
      </c>
      <c r="P412" t="s">
        <v>1291</v>
      </c>
      <c r="Q412" s="16" t="s">
        <v>245</v>
      </c>
      <c r="R412" s="246" t="s">
        <v>3462</v>
      </c>
      <c r="S412" s="261"/>
      <c r="T412" s="266"/>
      <c r="U412" s="16" t="s">
        <v>245</v>
      </c>
      <c r="V412" s="224" t="s">
        <v>3230</v>
      </c>
      <c r="X412" t="s">
        <v>1141</v>
      </c>
    </row>
    <row r="413" spans="1:24">
      <c r="A413" s="28"/>
      <c r="K413" s="15"/>
      <c r="M413" s="16" t="s">
        <v>245</v>
      </c>
      <c r="N413" s="209" t="s">
        <v>2785</v>
      </c>
      <c r="O413" s="16" t="s">
        <v>245</v>
      </c>
      <c r="P413" s="26" t="s">
        <v>2268</v>
      </c>
      <c r="S413" s="263"/>
      <c r="T413" s="266"/>
      <c r="U413" s="16" t="s">
        <v>245</v>
      </c>
      <c r="V413" s="224" t="s">
        <v>3231</v>
      </c>
      <c r="X413" t="s">
        <v>1141</v>
      </c>
    </row>
    <row r="414" spans="1:24">
      <c r="A414" s="28"/>
      <c r="K414" s="15"/>
      <c r="O414" s="16" t="s">
        <v>245</v>
      </c>
      <c r="P414" t="s">
        <v>1293</v>
      </c>
      <c r="Q414" s="218" t="s">
        <v>42</v>
      </c>
      <c r="R414" s="15"/>
      <c r="S414" s="15"/>
      <c r="T414" s="218" t="s">
        <v>3696</v>
      </c>
      <c r="U414" s="15"/>
      <c r="V414" s="261"/>
      <c r="X414" t="s">
        <v>1141</v>
      </c>
    </row>
    <row r="415" spans="1:24">
      <c r="A415" s="28"/>
      <c r="K415" s="15"/>
      <c r="L415" s="15"/>
      <c r="M415" s="15"/>
      <c r="N415" s="15"/>
      <c r="O415" s="15"/>
      <c r="P415" s="15"/>
      <c r="Q415" s="17"/>
      <c r="R415" s="121" t="s">
        <v>1072</v>
      </c>
      <c r="S415" s="17" t="s">
        <v>1197</v>
      </c>
      <c r="T415" s="241" t="s">
        <v>3686</v>
      </c>
      <c r="U415" s="15"/>
      <c r="V415" s="261"/>
      <c r="X415" t="s">
        <v>1141</v>
      </c>
    </row>
    <row r="416" spans="1:24">
      <c r="A416" s="28"/>
      <c r="O416" s="16" t="s">
        <v>1197</v>
      </c>
      <c r="P416" s="266" t="s">
        <v>3702</v>
      </c>
      <c r="Q416" s="17" t="s">
        <v>1197</v>
      </c>
      <c r="R416" s="172" t="s">
        <v>3697</v>
      </c>
      <c r="S416" s="17" t="s">
        <v>245</v>
      </c>
      <c r="T416" s="92" t="s">
        <v>3687</v>
      </c>
      <c r="U416" s="15"/>
      <c r="V416" s="261"/>
      <c r="X416" t="s">
        <v>1141</v>
      </c>
    </row>
    <row r="417" spans="1:24">
      <c r="A417" s="28"/>
      <c r="O417" s="263">
        <v>1</v>
      </c>
      <c r="P417" s="266" t="s">
        <v>3712</v>
      </c>
      <c r="Q417" s="17" t="s">
        <v>245</v>
      </c>
      <c r="R417" s="16" t="s">
        <v>1124</v>
      </c>
      <c r="S417" s="17" t="s">
        <v>245</v>
      </c>
      <c r="T417" s="180" t="s">
        <v>3688</v>
      </c>
      <c r="U417" s="15"/>
      <c r="V417" s="261"/>
      <c r="X417" t="s">
        <v>1141</v>
      </c>
    </row>
    <row r="418" spans="1:24">
      <c r="A418" s="28"/>
      <c r="O418" s="16" t="s">
        <v>245</v>
      </c>
      <c r="Q418" s="17" t="s">
        <v>245</v>
      </c>
      <c r="R418" s="113" t="s">
        <v>2255</v>
      </c>
      <c r="S418" s="17" t="s">
        <v>245</v>
      </c>
      <c r="T418" s="193" t="s">
        <v>3689</v>
      </c>
      <c r="U418" s="15"/>
      <c r="V418" s="261"/>
      <c r="X418" t="s">
        <v>1141</v>
      </c>
    </row>
    <row r="419" spans="1:24">
      <c r="A419" s="28"/>
      <c r="O419" s="16" t="s">
        <v>1197</v>
      </c>
      <c r="P419" s="266" t="s">
        <v>3703</v>
      </c>
      <c r="Q419" s="17" t="s">
        <v>245</v>
      </c>
      <c r="R419" s="218" t="s">
        <v>3696</v>
      </c>
      <c r="S419" s="17" t="s">
        <v>245</v>
      </c>
      <c r="T419" s="234" t="s">
        <v>3690</v>
      </c>
      <c r="U419" s="15"/>
      <c r="V419" s="261"/>
      <c r="X419" t="s">
        <v>1141</v>
      </c>
    </row>
    <row r="420" spans="1:24">
      <c r="A420" s="28"/>
      <c r="O420" s="263">
        <v>1</v>
      </c>
      <c r="P420" s="266" t="s">
        <v>3704</v>
      </c>
      <c r="Q420" s="17" t="s">
        <v>245</v>
      </c>
      <c r="R420" s="92" t="s">
        <v>3692</v>
      </c>
      <c r="S420" s="16" t="s">
        <v>245</v>
      </c>
      <c r="T420" s="234" t="s">
        <v>3691</v>
      </c>
      <c r="U420" s="15"/>
      <c r="V420" s="261"/>
      <c r="X420" t="s">
        <v>1141</v>
      </c>
    </row>
    <row r="421" spans="1:24">
      <c r="A421" s="28"/>
      <c r="O421" s="15" t="s">
        <v>245</v>
      </c>
      <c r="P421" s="22" t="s">
        <v>3709</v>
      </c>
      <c r="Q421" s="17" t="s">
        <v>245</v>
      </c>
      <c r="R421" s="92" t="s">
        <v>3694</v>
      </c>
      <c r="S421" s="16" t="s">
        <v>245</v>
      </c>
      <c r="T421" s="266" t="s">
        <v>3693</v>
      </c>
      <c r="U421" s="15"/>
      <c r="V421" s="261"/>
      <c r="X421" t="s">
        <v>1141</v>
      </c>
    </row>
    <row r="422" spans="1:24">
      <c r="A422" s="28"/>
      <c r="O422" s="17" t="s">
        <v>1197</v>
      </c>
      <c r="P422" s="268" t="s">
        <v>3705</v>
      </c>
      <c r="Q422" s="17" t="s">
        <v>245</v>
      </c>
      <c r="R422" s="92" t="s">
        <v>3695</v>
      </c>
      <c r="S422" s="261"/>
      <c r="T422" s="92"/>
      <c r="U422" s="15"/>
      <c r="V422" s="261"/>
      <c r="X422" t="s">
        <v>1141</v>
      </c>
    </row>
    <row r="423" spans="1:24">
      <c r="A423" s="28"/>
      <c r="O423" s="17" t="s">
        <v>245</v>
      </c>
      <c r="P423" s="268" t="s">
        <v>3706</v>
      </c>
      <c r="Q423" s="15"/>
      <c r="R423" s="15"/>
      <c r="S423" s="15"/>
      <c r="T423" s="15"/>
      <c r="U423" s="15"/>
      <c r="V423" s="261"/>
      <c r="W423" s="261"/>
      <c r="X423" t="s">
        <v>1141</v>
      </c>
    </row>
    <row r="424" spans="1:24" s="261" customFormat="1">
      <c r="A424" s="28"/>
      <c r="O424" s="17" t="s">
        <v>245</v>
      </c>
      <c r="P424" s="266" t="s">
        <v>3707</v>
      </c>
      <c r="Q424" s="15"/>
      <c r="X424" s="261" t="s">
        <v>1141</v>
      </c>
    </row>
    <row r="425" spans="1:24" s="261" customFormat="1">
      <c r="A425" s="28"/>
      <c r="O425" s="17" t="s">
        <v>245</v>
      </c>
      <c r="P425" s="268" t="s">
        <v>3708</v>
      </c>
      <c r="Q425" s="15"/>
      <c r="X425" s="261" t="s">
        <v>1141</v>
      </c>
    </row>
    <row r="426" spans="1:24" s="261" customFormat="1">
      <c r="A426" s="28"/>
      <c r="O426" s="17" t="s">
        <v>245</v>
      </c>
      <c r="P426" s="15"/>
      <c r="Q426" s="15"/>
      <c r="X426" s="261" t="s">
        <v>1141</v>
      </c>
    </row>
    <row r="427" spans="1:24" s="261" customFormat="1">
      <c r="A427" s="28"/>
      <c r="O427" s="16" t="s">
        <v>1197</v>
      </c>
      <c r="P427" s="266" t="s">
        <v>3710</v>
      </c>
      <c r="X427" s="261" t="s">
        <v>1141</v>
      </c>
    </row>
    <row r="428" spans="1:24" s="261" customFormat="1">
      <c r="A428" s="28"/>
      <c r="O428" s="263">
        <v>1</v>
      </c>
      <c r="P428" s="266" t="s">
        <v>3711</v>
      </c>
      <c r="X428" s="261" t="s">
        <v>1141</v>
      </c>
    </row>
    <row r="429" spans="1:24" s="261" customFormat="1">
      <c r="A429" s="28"/>
      <c r="X429" s="261" t="s">
        <v>1141</v>
      </c>
    </row>
    <row r="430" spans="1:24" s="261" customFormat="1">
      <c r="A430" s="28"/>
      <c r="X430" s="261" t="s">
        <v>1141</v>
      </c>
    </row>
    <row r="431" spans="1:24" s="261" customFormat="1">
      <c r="A431" s="28"/>
      <c r="X431" s="261" t="s">
        <v>1141</v>
      </c>
    </row>
    <row r="432" spans="1:24">
      <c r="A432" s="28"/>
      <c r="W432" s="261"/>
      <c r="X432" s="261" t="s">
        <v>1141</v>
      </c>
    </row>
    <row r="433" spans="1:24">
      <c r="A433" s="166" t="s">
        <v>3126</v>
      </c>
      <c r="S433" s="261"/>
      <c r="T433" s="261"/>
      <c r="U433" s="261"/>
      <c r="V433" s="261"/>
      <c r="W433" s="261"/>
      <c r="X433" t="s">
        <v>1141</v>
      </c>
    </row>
    <row r="434" spans="1:24">
      <c r="A434" s="28"/>
      <c r="G434" s="5" t="s">
        <v>3438</v>
      </c>
      <c r="S434" s="15"/>
      <c r="T434" s="218" t="s">
        <v>3586</v>
      </c>
      <c r="U434" s="15"/>
      <c r="V434" s="224"/>
      <c r="X434" t="s">
        <v>1141</v>
      </c>
    </row>
    <row r="435" spans="1:24">
      <c r="A435" s="28"/>
      <c r="S435" s="17" t="s">
        <v>1197</v>
      </c>
      <c r="T435" s="180" t="s">
        <v>3433</v>
      </c>
      <c r="U435" s="17"/>
      <c r="V435" s="224"/>
      <c r="X435" t="s">
        <v>1141</v>
      </c>
    </row>
    <row r="436" spans="1:24">
      <c r="A436" s="28"/>
      <c r="S436" s="17" t="s">
        <v>245</v>
      </c>
      <c r="T436" s="180" t="s">
        <v>3434</v>
      </c>
      <c r="U436" s="17"/>
      <c r="V436" s="224"/>
      <c r="X436" t="s">
        <v>1141</v>
      </c>
    </row>
    <row r="437" spans="1:24">
      <c r="A437" s="28"/>
      <c r="S437" s="17" t="s">
        <v>245</v>
      </c>
      <c r="T437" s="164" t="s">
        <v>3435</v>
      </c>
      <c r="U437" s="17"/>
      <c r="V437" s="224"/>
      <c r="X437" t="s">
        <v>1141</v>
      </c>
    </row>
    <row r="438" spans="1:24">
      <c r="A438" s="28"/>
      <c r="S438" s="17" t="s">
        <v>245</v>
      </c>
      <c r="T438" s="262" t="s">
        <v>3436</v>
      </c>
      <c r="U438" s="17"/>
      <c r="V438" s="224"/>
      <c r="X438" t="s">
        <v>1141</v>
      </c>
    </row>
    <row r="439" spans="1:24" s="261" customFormat="1">
      <c r="A439" s="28"/>
      <c r="S439" s="17" t="s">
        <v>245</v>
      </c>
      <c r="T439" s="300" t="s">
        <v>4134</v>
      </c>
      <c r="U439" s="17"/>
      <c r="V439" s="224"/>
      <c r="X439" s="261" t="s">
        <v>1141</v>
      </c>
    </row>
    <row r="440" spans="1:24" s="261" customFormat="1">
      <c r="A440" s="28"/>
      <c r="S440" s="17" t="s">
        <v>245</v>
      </c>
      <c r="T440" s="300" t="s">
        <v>4135</v>
      </c>
      <c r="U440" s="17"/>
      <c r="V440" s="224"/>
      <c r="X440" s="261" t="s">
        <v>1141</v>
      </c>
    </row>
    <row r="441" spans="1:24">
      <c r="A441" s="28"/>
      <c r="S441" s="17" t="s">
        <v>245</v>
      </c>
      <c r="T441" s="300" t="s">
        <v>4136</v>
      </c>
      <c r="U441" s="17"/>
      <c r="V441" s="224"/>
      <c r="X441" t="s">
        <v>1141</v>
      </c>
    </row>
    <row r="442" spans="1:24">
      <c r="A442" s="166" t="s">
        <v>3126</v>
      </c>
      <c r="I442" s="16"/>
      <c r="S442" s="17"/>
      <c r="T442" s="17"/>
      <c r="V442" s="26"/>
      <c r="X442" t="s">
        <v>1141</v>
      </c>
    </row>
    <row r="443" spans="1:24">
      <c r="A443" s="28"/>
      <c r="G443" s="28" t="s">
        <v>1322</v>
      </c>
      <c r="O443" s="37" t="s">
        <v>42</v>
      </c>
      <c r="P443" s="15"/>
      <c r="Q443" s="15"/>
      <c r="R443" s="15"/>
      <c r="S443" s="15"/>
      <c r="T443" s="15"/>
      <c r="U443" s="15"/>
      <c r="X443" t="s">
        <v>1141</v>
      </c>
    </row>
    <row r="444" spans="1:24">
      <c r="A444" s="28"/>
      <c r="O444" s="15" t="s">
        <v>1197</v>
      </c>
      <c r="P444" t="s">
        <v>1239</v>
      </c>
      <c r="Q444" s="16" t="s">
        <v>1197</v>
      </c>
      <c r="R444" s="18" t="s">
        <v>166</v>
      </c>
      <c r="S444" s="16"/>
      <c r="T444" s="16"/>
      <c r="U444" s="15"/>
      <c r="X444" t="s">
        <v>1141</v>
      </c>
    </row>
    <row r="445" spans="1:24">
      <c r="A445" s="28"/>
      <c r="O445" s="15" t="s">
        <v>245</v>
      </c>
      <c r="P445" t="s">
        <v>145</v>
      </c>
      <c r="Q445" s="16" t="s">
        <v>245</v>
      </c>
      <c r="R445" s="166" t="s">
        <v>2011</v>
      </c>
      <c r="S445" s="16"/>
      <c r="T445" s="16"/>
      <c r="U445" s="15"/>
      <c r="X445" t="s">
        <v>1141</v>
      </c>
    </row>
    <row r="446" spans="1:24">
      <c r="A446" s="28"/>
      <c r="O446" s="15" t="s">
        <v>245</v>
      </c>
      <c r="P446" t="s">
        <v>866</v>
      </c>
      <c r="Q446" s="16" t="s">
        <v>245</v>
      </c>
      <c r="R446" s="16" t="s">
        <v>866</v>
      </c>
      <c r="S446" s="16"/>
      <c r="T446" s="16"/>
      <c r="U446" s="15"/>
      <c r="X446" t="s">
        <v>1141</v>
      </c>
    </row>
    <row r="447" spans="1:24">
      <c r="A447" s="28"/>
      <c r="O447" s="15" t="s">
        <v>245</v>
      </c>
      <c r="P447" t="s">
        <v>3081</v>
      </c>
      <c r="Q447" s="16" t="s">
        <v>245</v>
      </c>
      <c r="R447" s="121" t="s">
        <v>1072</v>
      </c>
      <c r="S447" s="16"/>
      <c r="T447" s="16"/>
      <c r="U447" s="15"/>
      <c r="X447" t="s">
        <v>1141</v>
      </c>
    </row>
    <row r="448" spans="1:24">
      <c r="A448" s="28"/>
      <c r="O448" s="15" t="s">
        <v>245</v>
      </c>
      <c r="P448" t="s">
        <v>868</v>
      </c>
      <c r="Q448" s="16" t="s">
        <v>245</v>
      </c>
      <c r="R448" s="16"/>
      <c r="S448" s="16"/>
      <c r="T448" s="121" t="s">
        <v>1072</v>
      </c>
      <c r="U448" s="15"/>
      <c r="X448" t="s">
        <v>1141</v>
      </c>
    </row>
    <row r="449" spans="1:24">
      <c r="A449" s="28"/>
      <c r="O449" s="15" t="s">
        <v>245</v>
      </c>
      <c r="P449" t="s">
        <v>869</v>
      </c>
      <c r="Q449" s="16" t="s">
        <v>1197</v>
      </c>
      <c r="R449" s="16" t="s">
        <v>317</v>
      </c>
      <c r="S449" s="16" t="s">
        <v>1197</v>
      </c>
      <c r="T449" s="16" t="s">
        <v>389</v>
      </c>
      <c r="U449" s="15"/>
      <c r="X449" t="s">
        <v>1141</v>
      </c>
    </row>
    <row r="450" spans="1:24">
      <c r="A450" s="28"/>
      <c r="O450" s="15" t="s">
        <v>245</v>
      </c>
      <c r="P450" t="s">
        <v>2008</v>
      </c>
      <c r="Q450" s="16" t="s">
        <v>245</v>
      </c>
      <c r="R450" s="16" t="s">
        <v>318</v>
      </c>
      <c r="S450" s="16" t="s">
        <v>245</v>
      </c>
      <c r="T450" s="16" t="s">
        <v>319</v>
      </c>
      <c r="U450" s="15"/>
      <c r="X450" t="s">
        <v>1141</v>
      </c>
    </row>
    <row r="451" spans="1:24">
      <c r="A451" s="28"/>
      <c r="O451" s="15"/>
      <c r="P451" s="121" t="s">
        <v>1072</v>
      </c>
      <c r="Q451" s="16" t="s">
        <v>245</v>
      </c>
      <c r="R451" s="16" t="s">
        <v>320</v>
      </c>
      <c r="S451" s="16" t="s">
        <v>245</v>
      </c>
      <c r="T451" s="16"/>
      <c r="U451" s="15"/>
      <c r="X451" t="s">
        <v>1141</v>
      </c>
    </row>
    <row r="452" spans="1:24">
      <c r="A452" s="28"/>
      <c r="O452" s="15"/>
      <c r="Q452" s="16" t="s">
        <v>245</v>
      </c>
      <c r="R452" s="16"/>
      <c r="S452" s="16" t="s">
        <v>1197</v>
      </c>
      <c r="T452" s="16" t="s">
        <v>472</v>
      </c>
      <c r="U452" s="15"/>
      <c r="X452" t="s">
        <v>1141</v>
      </c>
    </row>
    <row r="453" spans="1:24">
      <c r="A453" s="28"/>
      <c r="O453" s="15"/>
      <c r="Q453" s="16" t="s">
        <v>1197</v>
      </c>
      <c r="R453" s="16" t="s">
        <v>354</v>
      </c>
      <c r="S453" s="16" t="s">
        <v>245</v>
      </c>
      <c r="T453" s="16" t="s">
        <v>769</v>
      </c>
      <c r="U453" s="15"/>
      <c r="X453" t="s">
        <v>1141</v>
      </c>
    </row>
    <row r="454" spans="1:24">
      <c r="A454" s="28"/>
      <c r="O454" s="15"/>
      <c r="Q454" s="16" t="s">
        <v>245</v>
      </c>
      <c r="R454" s="16" t="s">
        <v>1372</v>
      </c>
      <c r="S454" s="16"/>
      <c r="T454" s="16"/>
      <c r="U454" s="15"/>
      <c r="X454" t="s">
        <v>1141</v>
      </c>
    </row>
    <row r="455" spans="1:24">
      <c r="A455" s="28"/>
      <c r="O455" s="15"/>
      <c r="Q455" s="16" t="s">
        <v>245</v>
      </c>
      <c r="R455" s="16" t="s">
        <v>1373</v>
      </c>
      <c r="S455" s="16" t="s">
        <v>1197</v>
      </c>
      <c r="T455" s="16" t="s">
        <v>48</v>
      </c>
      <c r="U455" s="15"/>
      <c r="X455" t="s">
        <v>1141</v>
      </c>
    </row>
    <row r="456" spans="1:24">
      <c r="A456" s="28"/>
      <c r="O456" s="15"/>
      <c r="Q456" s="16" t="s">
        <v>245</v>
      </c>
      <c r="R456" s="16"/>
      <c r="S456" s="16" t="s">
        <v>245</v>
      </c>
      <c r="T456" s="16" t="s">
        <v>49</v>
      </c>
      <c r="U456" s="15"/>
      <c r="X456" t="s">
        <v>1141</v>
      </c>
    </row>
    <row r="457" spans="1:24">
      <c r="A457" s="28"/>
      <c r="O457" s="15"/>
      <c r="Q457" s="16" t="s">
        <v>1197</v>
      </c>
      <c r="R457" s="16" t="s">
        <v>212</v>
      </c>
      <c r="S457" s="16" t="s">
        <v>245</v>
      </c>
      <c r="T457" s="121" t="s">
        <v>1072</v>
      </c>
      <c r="U457" s="15"/>
      <c r="X457" t="s">
        <v>1141</v>
      </c>
    </row>
    <row r="458" spans="1:24">
      <c r="A458" s="28"/>
      <c r="O458" s="15"/>
      <c r="Q458" s="16" t="s">
        <v>245</v>
      </c>
      <c r="R458" s="16" t="s">
        <v>50</v>
      </c>
      <c r="S458" s="16" t="s">
        <v>1197</v>
      </c>
      <c r="T458" s="16" t="s">
        <v>51</v>
      </c>
      <c r="U458" s="15"/>
      <c r="X458" t="s">
        <v>1141</v>
      </c>
    </row>
    <row r="459" spans="1:24">
      <c r="A459" s="28"/>
      <c r="O459" s="15"/>
      <c r="Q459" s="16" t="s">
        <v>245</v>
      </c>
      <c r="R459" s="16" t="s">
        <v>1373</v>
      </c>
      <c r="S459" s="16" t="s">
        <v>245</v>
      </c>
      <c r="T459" s="16" t="s">
        <v>53</v>
      </c>
      <c r="U459" s="15"/>
      <c r="X459" t="s">
        <v>1141</v>
      </c>
    </row>
    <row r="460" spans="1:24">
      <c r="A460" s="28"/>
      <c r="O460" s="15"/>
      <c r="Q460" s="16" t="s">
        <v>245</v>
      </c>
      <c r="R460" s="121" t="s">
        <v>1072</v>
      </c>
      <c r="S460" s="15"/>
      <c r="T460" s="15"/>
      <c r="U460" s="15"/>
      <c r="X460" t="s">
        <v>1141</v>
      </c>
    </row>
    <row r="461" spans="1:24">
      <c r="A461" s="28"/>
      <c r="O461" s="15"/>
      <c r="Q461" s="16" t="s">
        <v>1197</v>
      </c>
      <c r="R461" s="16" t="s">
        <v>990</v>
      </c>
      <c r="S461" s="15"/>
      <c r="T461" s="16"/>
      <c r="X461" t="s">
        <v>1141</v>
      </c>
    </row>
    <row r="462" spans="1:24">
      <c r="A462" s="28"/>
      <c r="O462" s="15"/>
      <c r="Q462" s="16" t="s">
        <v>245</v>
      </c>
      <c r="R462" s="166" t="s">
        <v>2010</v>
      </c>
      <c r="S462" s="15"/>
      <c r="T462" s="16"/>
      <c r="X462" t="s">
        <v>1141</v>
      </c>
    </row>
    <row r="463" spans="1:24">
      <c r="A463" s="166" t="s">
        <v>3126</v>
      </c>
      <c r="O463" s="15"/>
      <c r="P463" s="15"/>
      <c r="Q463" s="15"/>
      <c r="R463" s="15"/>
      <c r="S463" s="15"/>
      <c r="T463" s="16"/>
      <c r="X463" t="s">
        <v>1141</v>
      </c>
    </row>
    <row r="464" spans="1:24">
      <c r="A464" s="28"/>
      <c r="G464" s="5" t="s">
        <v>3083</v>
      </c>
      <c r="Q464" s="22" t="s">
        <v>1920</v>
      </c>
      <c r="R464" s="15"/>
      <c r="S464" s="15"/>
      <c r="X464" t="s">
        <v>1141</v>
      </c>
    </row>
    <row r="465" spans="1:24">
      <c r="A465" s="28"/>
      <c r="Q465" s="15" t="s">
        <v>1197</v>
      </c>
      <c r="R465" s="10" t="s">
        <v>429</v>
      </c>
      <c r="S465" s="15"/>
      <c r="X465" t="s">
        <v>1141</v>
      </c>
    </row>
    <row r="466" spans="1:24">
      <c r="A466" s="28"/>
      <c r="Q466" s="15" t="s">
        <v>245</v>
      </c>
      <c r="R466" s="151" t="s">
        <v>1112</v>
      </c>
      <c r="S466" s="15"/>
      <c r="X466" t="s">
        <v>1141</v>
      </c>
    </row>
    <row r="467" spans="1:24">
      <c r="A467" s="28"/>
      <c r="Q467" s="15" t="s">
        <v>245</v>
      </c>
      <c r="R467" s="170" t="s">
        <v>2097</v>
      </c>
      <c r="S467" s="15"/>
      <c r="X467" t="s">
        <v>1141</v>
      </c>
    </row>
    <row r="468" spans="1:24">
      <c r="A468" s="28"/>
      <c r="Q468" s="15" t="s">
        <v>245</v>
      </c>
      <c r="R468" s="224" t="s">
        <v>3082</v>
      </c>
      <c r="S468" s="15"/>
      <c r="X468" t="s">
        <v>1141</v>
      </c>
    </row>
    <row r="469" spans="1:24">
      <c r="A469" s="28"/>
      <c r="Q469" s="15" t="s">
        <v>245</v>
      </c>
      <c r="R469" s="224" t="s">
        <v>3360</v>
      </c>
      <c r="S469" s="15"/>
      <c r="X469" t="s">
        <v>1141</v>
      </c>
    </row>
    <row r="470" spans="1:24">
      <c r="A470" s="28"/>
      <c r="Q470" s="22" t="s">
        <v>3173</v>
      </c>
      <c r="R470" s="15"/>
      <c r="S470" s="15"/>
      <c r="X470" t="s">
        <v>1141</v>
      </c>
    </row>
    <row r="471" spans="1:24">
      <c r="A471" s="28"/>
      <c r="Q471" s="15" t="s">
        <v>1197</v>
      </c>
      <c r="R471" s="170" t="s">
        <v>3171</v>
      </c>
      <c r="S471" s="15"/>
      <c r="X471" t="s">
        <v>1141</v>
      </c>
    </row>
    <row r="472" spans="1:24">
      <c r="A472" s="28"/>
      <c r="M472" s="26"/>
      <c r="N472" s="234"/>
      <c r="Q472" s="15" t="s">
        <v>245</v>
      </c>
      <c r="R472" s="234" t="s">
        <v>3257</v>
      </c>
      <c r="S472" s="15"/>
      <c r="X472" t="s">
        <v>1141</v>
      </c>
    </row>
    <row r="473" spans="1:24">
      <c r="A473" s="28"/>
      <c r="M473" s="1"/>
      <c r="Q473" s="15" t="s">
        <v>245</v>
      </c>
      <c r="R473" s="234" t="s">
        <v>3172</v>
      </c>
      <c r="S473" s="15"/>
      <c r="X473" t="s">
        <v>1141</v>
      </c>
    </row>
    <row r="474" spans="1:24">
      <c r="A474" s="28"/>
      <c r="Q474" s="15"/>
      <c r="R474" s="15"/>
      <c r="S474" s="15"/>
      <c r="X474" t="s">
        <v>1141</v>
      </c>
    </row>
    <row r="475" spans="1:24" s="261" customFormat="1">
      <c r="A475" s="28"/>
      <c r="X475" s="261" t="s">
        <v>1141</v>
      </c>
    </row>
    <row r="476" spans="1:24" s="261" customFormat="1">
      <c r="A476" s="28"/>
      <c r="X476" s="261" t="s">
        <v>1141</v>
      </c>
    </row>
    <row r="477" spans="1:24" s="261" customFormat="1">
      <c r="A477" s="28"/>
      <c r="X477" s="261" t="s">
        <v>1141</v>
      </c>
    </row>
    <row r="478" spans="1:24" s="261" customFormat="1">
      <c r="A478" s="28"/>
      <c r="X478" s="261" t="s">
        <v>1141</v>
      </c>
    </row>
    <row r="479" spans="1:24" s="261" customFormat="1">
      <c r="A479" s="28"/>
      <c r="X479" s="261" t="s">
        <v>1141</v>
      </c>
    </row>
    <row r="480" spans="1:24" s="261" customFormat="1">
      <c r="A480" s="28"/>
      <c r="X480" s="261" t="s">
        <v>1141</v>
      </c>
    </row>
    <row r="481" spans="1:24" s="261" customFormat="1">
      <c r="A481" s="28"/>
      <c r="X481" s="261" t="s">
        <v>1141</v>
      </c>
    </row>
    <row r="482" spans="1:24" s="261" customFormat="1">
      <c r="A482" s="28"/>
      <c r="X482" s="261" t="s">
        <v>1141</v>
      </c>
    </row>
    <row r="483" spans="1:24">
      <c r="A483" s="166" t="s">
        <v>3126</v>
      </c>
      <c r="I483" s="16"/>
      <c r="Q483" s="16"/>
      <c r="R483" s="16"/>
      <c r="S483" s="16"/>
      <c r="T483" s="16"/>
      <c r="V483" s="26"/>
      <c r="X483" t="s">
        <v>1141</v>
      </c>
    </row>
    <row r="484" spans="1:24">
      <c r="A484" s="28"/>
      <c r="G484" s="28" t="s">
        <v>2009</v>
      </c>
      <c r="Q484" s="16" t="s">
        <v>1197</v>
      </c>
      <c r="R484" s="227" t="s">
        <v>3061</v>
      </c>
      <c r="U484" s="22" t="s">
        <v>3558</v>
      </c>
      <c r="V484" s="15"/>
      <c r="W484" s="15"/>
      <c r="X484" t="s">
        <v>1141</v>
      </c>
    </row>
    <row r="485" spans="1:24">
      <c r="A485" s="28"/>
      <c r="Q485" s="23">
        <v>1</v>
      </c>
      <c r="R485" s="227" t="s">
        <v>614</v>
      </c>
      <c r="S485" s="16" t="s">
        <v>1197</v>
      </c>
      <c r="T485" s="169" t="s">
        <v>3557</v>
      </c>
      <c r="U485" s="16" t="s">
        <v>1197</v>
      </c>
      <c r="V485" s="234" t="s">
        <v>3552</v>
      </c>
      <c r="X485" t="s">
        <v>1141</v>
      </c>
    </row>
    <row r="486" spans="1:24">
      <c r="A486" s="28"/>
      <c r="Q486" s="16" t="s">
        <v>245</v>
      </c>
      <c r="R486" s="227" t="s">
        <v>3058</v>
      </c>
      <c r="S486" s="23">
        <v>1</v>
      </c>
      <c r="T486" s="170" t="s">
        <v>2151</v>
      </c>
      <c r="U486" s="16" t="s">
        <v>245</v>
      </c>
      <c r="V486" s="234" t="s">
        <v>3553</v>
      </c>
      <c r="X486" t="s">
        <v>1141</v>
      </c>
    </row>
    <row r="487" spans="1:24">
      <c r="A487" s="28"/>
      <c r="Q487" s="16" t="s">
        <v>245</v>
      </c>
      <c r="R487" s="227" t="s">
        <v>3059</v>
      </c>
      <c r="S487" s="22" t="s">
        <v>2639</v>
      </c>
      <c r="T487" s="15"/>
      <c r="U487" s="16" t="s">
        <v>245</v>
      </c>
      <c r="V487" s="234" t="s">
        <v>3554</v>
      </c>
      <c r="X487" t="s">
        <v>1141</v>
      </c>
    </row>
    <row r="488" spans="1:24">
      <c r="A488" s="28"/>
      <c r="S488" s="15" t="s">
        <v>1197</v>
      </c>
      <c r="T488" s="180" t="s">
        <v>2635</v>
      </c>
      <c r="U488" s="16" t="s">
        <v>245</v>
      </c>
      <c r="X488" t="s">
        <v>1141</v>
      </c>
    </row>
    <row r="489" spans="1:24">
      <c r="A489" s="28"/>
      <c r="Q489" s="16" t="s">
        <v>1197</v>
      </c>
      <c r="R489" s="297" t="s">
        <v>4066</v>
      </c>
      <c r="S489" s="15" t="s">
        <v>245</v>
      </c>
      <c r="T489" s="180" t="s">
        <v>2636</v>
      </c>
      <c r="U489" s="16" t="s">
        <v>1197</v>
      </c>
      <c r="V489" s="234" t="s">
        <v>3555</v>
      </c>
      <c r="X489" t="s">
        <v>1141</v>
      </c>
    </row>
    <row r="490" spans="1:24">
      <c r="A490" s="28"/>
      <c r="Q490" s="16" t="s">
        <v>245</v>
      </c>
      <c r="R490" s="298" t="s">
        <v>4067</v>
      </c>
      <c r="S490" s="15" t="s">
        <v>245</v>
      </c>
      <c r="T490" s="180" t="s">
        <v>2637</v>
      </c>
      <c r="U490" s="16" t="s">
        <v>245</v>
      </c>
      <c r="V490" s="234" t="s">
        <v>3409</v>
      </c>
      <c r="X490" t="s">
        <v>1141</v>
      </c>
    </row>
    <row r="491" spans="1:24">
      <c r="A491" s="28"/>
      <c r="Q491" s="16" t="s">
        <v>245</v>
      </c>
      <c r="R491" s="298" t="s">
        <v>4068</v>
      </c>
      <c r="S491" s="15" t="s">
        <v>245</v>
      </c>
      <c r="T491" s="193" t="s">
        <v>2638</v>
      </c>
      <c r="U491" s="16" t="s">
        <v>245</v>
      </c>
      <c r="X491" t="s">
        <v>1141</v>
      </c>
    </row>
    <row r="492" spans="1:24">
      <c r="A492" s="28"/>
      <c r="S492" s="15"/>
      <c r="T492" s="15"/>
      <c r="U492" s="15" t="s">
        <v>1197</v>
      </c>
      <c r="V492" s="255" t="s">
        <v>3556</v>
      </c>
      <c r="X492" t="s">
        <v>1141</v>
      </c>
    </row>
    <row r="493" spans="1:24">
      <c r="A493" s="28"/>
      <c r="U493" s="15" t="s">
        <v>245</v>
      </c>
      <c r="V493" s="255" t="s">
        <v>2370</v>
      </c>
      <c r="X493" t="s">
        <v>1141</v>
      </c>
    </row>
    <row r="494" spans="1:24">
      <c r="A494" s="28"/>
      <c r="S494" s="22" t="s">
        <v>3566</v>
      </c>
      <c r="T494" s="15"/>
      <c r="U494" s="15"/>
      <c r="V494" s="15"/>
      <c r="W494" s="15"/>
      <c r="X494" t="s">
        <v>1141</v>
      </c>
    </row>
    <row r="495" spans="1:24">
      <c r="A495" s="28"/>
      <c r="S495" s="15" t="s">
        <v>1197</v>
      </c>
      <c r="T495" s="217" t="s">
        <v>3561</v>
      </c>
      <c r="U495" t="s">
        <v>1197</v>
      </c>
      <c r="V495" s="255" t="s">
        <v>3562</v>
      </c>
      <c r="X495" t="s">
        <v>1141</v>
      </c>
    </row>
    <row r="496" spans="1:24">
      <c r="A496" s="28"/>
      <c r="S496" s="15" t="s">
        <v>245</v>
      </c>
      <c r="T496" s="217" t="s">
        <v>3054</v>
      </c>
      <c r="U496" t="s">
        <v>1197</v>
      </c>
      <c r="V496" s="255" t="s">
        <v>3563</v>
      </c>
      <c r="X496" t="s">
        <v>1141</v>
      </c>
    </row>
    <row r="497" spans="1:24">
      <c r="A497" s="28"/>
      <c r="S497" s="15" t="s">
        <v>245</v>
      </c>
      <c r="T497" s="217" t="s">
        <v>3564</v>
      </c>
      <c r="X497" t="s">
        <v>1141</v>
      </c>
    </row>
    <row r="498" spans="1:24">
      <c r="A498" s="28"/>
      <c r="S498" s="15" t="s">
        <v>245</v>
      </c>
      <c r="T498" s="255" t="s">
        <v>3565</v>
      </c>
      <c r="X498" t="s">
        <v>1141</v>
      </c>
    </row>
    <row r="499" spans="1:24">
      <c r="A499" s="28"/>
      <c r="S499" s="15"/>
      <c r="T499" s="15"/>
      <c r="U499" s="15"/>
      <c r="V499" s="261"/>
      <c r="W499" s="261"/>
      <c r="X499" t="s">
        <v>1141</v>
      </c>
    </row>
    <row r="500" spans="1:24" s="261" customFormat="1">
      <c r="A500" s="28"/>
      <c r="S500" s="22" t="s">
        <v>4080</v>
      </c>
      <c r="T500" s="15"/>
      <c r="U500" s="15"/>
      <c r="X500" s="261" t="s">
        <v>1141</v>
      </c>
    </row>
    <row r="501" spans="1:24" s="261" customFormat="1">
      <c r="A501" s="28"/>
      <c r="S501" s="15" t="s">
        <v>1197</v>
      </c>
      <c r="T501" s="262" t="s">
        <v>4081</v>
      </c>
      <c r="U501" s="15"/>
      <c r="X501" s="261" t="s">
        <v>1141</v>
      </c>
    </row>
    <row r="502" spans="1:24" s="261" customFormat="1">
      <c r="A502" s="28"/>
      <c r="S502" s="15" t="s">
        <v>245</v>
      </c>
      <c r="T502" s="66" t="s">
        <v>4082</v>
      </c>
      <c r="U502" s="15"/>
      <c r="X502" s="261" t="s">
        <v>1141</v>
      </c>
    </row>
    <row r="503" spans="1:24" s="261" customFormat="1">
      <c r="A503" s="28"/>
      <c r="S503" s="15" t="s">
        <v>245</v>
      </c>
      <c r="T503" s="300" t="s">
        <v>4083</v>
      </c>
      <c r="U503" s="15"/>
      <c r="X503" s="261" t="s">
        <v>1141</v>
      </c>
    </row>
    <row r="504" spans="1:24" s="261" customFormat="1">
      <c r="A504" s="28"/>
      <c r="S504" s="15" t="s">
        <v>245</v>
      </c>
      <c r="T504" s="300" t="s">
        <v>4084</v>
      </c>
      <c r="U504" s="15"/>
      <c r="X504" s="261" t="s">
        <v>1141</v>
      </c>
    </row>
    <row r="505" spans="1:24" s="261" customFormat="1">
      <c r="A505" s="28"/>
      <c r="S505" s="15" t="s">
        <v>245</v>
      </c>
      <c r="T505" s="300" t="s">
        <v>4085</v>
      </c>
      <c r="U505" s="15"/>
      <c r="X505" s="261" t="s">
        <v>1141</v>
      </c>
    </row>
    <row r="506" spans="1:24" s="261" customFormat="1">
      <c r="A506" s="28"/>
      <c r="S506" s="15" t="s">
        <v>245</v>
      </c>
      <c r="T506" s="255" t="s">
        <v>4086</v>
      </c>
      <c r="U506" s="15"/>
      <c r="X506" s="261" t="s">
        <v>1141</v>
      </c>
    </row>
    <row r="507" spans="1:24" s="261" customFormat="1">
      <c r="A507" s="28"/>
      <c r="S507" s="15"/>
      <c r="T507" s="15"/>
      <c r="U507" s="15"/>
      <c r="X507" s="261" t="s">
        <v>1141</v>
      </c>
    </row>
    <row r="508" spans="1:24">
      <c r="A508" s="166" t="s">
        <v>3126</v>
      </c>
      <c r="I508" s="16"/>
      <c r="X508" t="s">
        <v>1141</v>
      </c>
    </row>
    <row r="509" spans="1:24">
      <c r="A509" s="28"/>
      <c r="G509" s="28" t="s">
        <v>1692</v>
      </c>
      <c r="Q509" s="37" t="s">
        <v>490</v>
      </c>
      <c r="R509" s="15"/>
      <c r="S509" s="15"/>
      <c r="T509" s="15"/>
      <c r="U509" s="22" t="s">
        <v>3943</v>
      </c>
      <c r="V509" s="17"/>
      <c r="W509" s="17"/>
      <c r="X509" t="s">
        <v>1141</v>
      </c>
    </row>
    <row r="510" spans="1:24">
      <c r="A510" s="28"/>
      <c r="Q510" s="37"/>
      <c r="R510" s="121" t="s">
        <v>1265</v>
      </c>
      <c r="T510" s="121" t="s">
        <v>1265</v>
      </c>
      <c r="U510" s="17" t="s">
        <v>1197</v>
      </c>
      <c r="V510" s="78" t="s">
        <v>3944</v>
      </c>
      <c r="W510" s="261"/>
      <c r="X510" t="s">
        <v>1141</v>
      </c>
    </row>
    <row r="511" spans="1:24">
      <c r="A511" s="28"/>
      <c r="Q511" s="15" t="s">
        <v>1197</v>
      </c>
      <c r="R511" t="s">
        <v>1356</v>
      </c>
      <c r="S511" t="s">
        <v>1197</v>
      </c>
      <c r="T511" t="s">
        <v>638</v>
      </c>
      <c r="U511" s="17" t="s">
        <v>245</v>
      </c>
      <c r="V511" s="180" t="s">
        <v>3945</v>
      </c>
      <c r="W511" s="261"/>
      <c r="X511" t="s">
        <v>1141</v>
      </c>
    </row>
    <row r="512" spans="1:24">
      <c r="A512" s="28"/>
      <c r="Q512" s="15" t="s">
        <v>245</v>
      </c>
      <c r="R512" t="s">
        <v>486</v>
      </c>
      <c r="S512" t="s">
        <v>245</v>
      </c>
      <c r="T512" s="92" t="s">
        <v>487</v>
      </c>
      <c r="U512" s="17" t="s">
        <v>245</v>
      </c>
      <c r="V512" s="217" t="s">
        <v>3946</v>
      </c>
      <c r="W512" s="261"/>
      <c r="X512" t="s">
        <v>1141</v>
      </c>
    </row>
    <row r="513" spans="1:24">
      <c r="A513" s="28"/>
      <c r="M513" s="15"/>
      <c r="N513" s="37" t="s">
        <v>1945</v>
      </c>
      <c r="O513" s="15"/>
      <c r="Q513" s="15" t="s">
        <v>245</v>
      </c>
      <c r="R513" t="s">
        <v>488</v>
      </c>
      <c r="S513" t="s">
        <v>245</v>
      </c>
      <c r="T513" s="92" t="s">
        <v>489</v>
      </c>
      <c r="U513" s="17" t="s">
        <v>245</v>
      </c>
      <c r="V513" s="217" t="s">
        <v>3947</v>
      </c>
      <c r="W513" s="261"/>
      <c r="X513" t="s">
        <v>1141</v>
      </c>
    </row>
    <row r="514" spans="1:24">
      <c r="A514" s="28"/>
      <c r="M514" s="15" t="s">
        <v>1197</v>
      </c>
      <c r="N514" s="92" t="s">
        <v>1944</v>
      </c>
      <c r="O514" s="15"/>
      <c r="Q514" s="15" t="s">
        <v>245</v>
      </c>
      <c r="R514" t="s">
        <v>2944</v>
      </c>
      <c r="S514" t="s">
        <v>245</v>
      </c>
      <c r="T514" s="92" t="s">
        <v>1096</v>
      </c>
      <c r="U514" s="17"/>
      <c r="V514" s="17"/>
      <c r="W514" s="17"/>
      <c r="X514" t="s">
        <v>1141</v>
      </c>
    </row>
    <row r="515" spans="1:24">
      <c r="A515" s="28"/>
      <c r="M515" s="15" t="s">
        <v>245</v>
      </c>
      <c r="N515" s="92" t="s">
        <v>1937</v>
      </c>
      <c r="O515" s="15"/>
      <c r="Q515" s="15" t="s">
        <v>245</v>
      </c>
      <c r="R515" s="113" t="s">
        <v>1562</v>
      </c>
      <c r="T515" s="92"/>
      <c r="U515" s="15"/>
      <c r="X515" t="s">
        <v>1141</v>
      </c>
    </row>
    <row r="516" spans="1:24">
      <c r="A516" s="28"/>
      <c r="M516" s="15" t="s">
        <v>245</v>
      </c>
      <c r="N516" s="162" t="s">
        <v>1938</v>
      </c>
      <c r="O516" s="15"/>
      <c r="Q516" s="15" t="s">
        <v>245</v>
      </c>
      <c r="R516" s="113" t="s">
        <v>1563</v>
      </c>
      <c r="T516" s="92"/>
      <c r="U516" s="15"/>
      <c r="X516" t="s">
        <v>1141</v>
      </c>
    </row>
    <row r="517" spans="1:24">
      <c r="A517" s="28"/>
      <c r="M517" s="15" t="s">
        <v>245</v>
      </c>
      <c r="N517" s="92" t="s">
        <v>1939</v>
      </c>
      <c r="O517" s="15"/>
      <c r="Q517" s="37" t="s">
        <v>1363</v>
      </c>
      <c r="R517" s="15"/>
      <c r="S517" s="15"/>
      <c r="T517" s="15"/>
      <c r="U517" s="15"/>
      <c r="X517" t="s">
        <v>1141</v>
      </c>
    </row>
    <row r="518" spans="1:24">
      <c r="A518" s="28"/>
      <c r="M518" s="15" t="s">
        <v>245</v>
      </c>
      <c r="N518" s="37" t="s">
        <v>1946</v>
      </c>
      <c r="O518" s="15"/>
      <c r="Q518" s="15"/>
      <c r="R518" s="121" t="s">
        <v>1074</v>
      </c>
      <c r="S518" s="15"/>
      <c r="T518" s="16"/>
      <c r="U518" s="16"/>
      <c r="X518" t="s">
        <v>1141</v>
      </c>
    </row>
    <row r="519" spans="1:24">
      <c r="A519" s="28"/>
      <c r="M519" s="15" t="s">
        <v>245</v>
      </c>
      <c r="N519" s="163" t="s">
        <v>1940</v>
      </c>
      <c r="O519" s="15"/>
      <c r="Q519" s="15" t="s">
        <v>1197</v>
      </c>
      <c r="R519" s="2" t="s">
        <v>1360</v>
      </c>
      <c r="S519" s="15"/>
      <c r="T519" s="16"/>
      <c r="U519" s="16"/>
      <c r="X519" t="s">
        <v>1141</v>
      </c>
    </row>
    <row r="520" spans="1:24">
      <c r="A520" s="28"/>
      <c r="M520" s="15" t="s">
        <v>245</v>
      </c>
      <c r="N520" s="164" t="s">
        <v>1941</v>
      </c>
      <c r="O520" s="15"/>
      <c r="Q520" s="15" t="s">
        <v>245</v>
      </c>
      <c r="R520" s="1" t="s">
        <v>1359</v>
      </c>
      <c r="S520" s="15"/>
      <c r="T520" s="16"/>
      <c r="U520" s="16"/>
      <c r="X520" t="s">
        <v>1141</v>
      </c>
    </row>
    <row r="521" spans="1:24">
      <c r="A521" s="28"/>
      <c r="M521" s="15" t="s">
        <v>245</v>
      </c>
      <c r="N521" s="164" t="s">
        <v>1942</v>
      </c>
      <c r="O521" s="15"/>
      <c r="Q521" s="15" t="s">
        <v>245</v>
      </c>
      <c r="R521" s="2" t="s">
        <v>1357</v>
      </c>
      <c r="S521" s="15"/>
      <c r="T521" s="16"/>
      <c r="U521" s="16"/>
      <c r="X521" t="s">
        <v>1141</v>
      </c>
    </row>
    <row r="522" spans="1:24">
      <c r="A522" s="28"/>
      <c r="M522" s="15" t="s">
        <v>245</v>
      </c>
      <c r="N522" s="164" t="s">
        <v>1943</v>
      </c>
      <c r="O522" s="15"/>
      <c r="Q522" s="15" t="s">
        <v>245</v>
      </c>
      <c r="R522" s="92" t="s">
        <v>1358</v>
      </c>
      <c r="S522" s="15"/>
      <c r="T522" s="16"/>
      <c r="U522" s="16"/>
      <c r="X522" t="s">
        <v>1141</v>
      </c>
    </row>
    <row r="523" spans="1:24">
      <c r="A523" s="28"/>
      <c r="M523" s="15"/>
      <c r="N523" s="15"/>
      <c r="O523" s="15"/>
      <c r="Q523" s="15" t="s">
        <v>245</v>
      </c>
      <c r="R523" s="2" t="s">
        <v>2943</v>
      </c>
      <c r="S523" s="15"/>
      <c r="T523" s="16"/>
      <c r="U523" s="16"/>
      <c r="X523" t="s">
        <v>1141</v>
      </c>
    </row>
    <row r="524" spans="1:24">
      <c r="A524" s="28"/>
      <c r="Q524" s="37" t="s">
        <v>1363</v>
      </c>
      <c r="R524" s="15"/>
      <c r="S524" s="15"/>
      <c r="T524" s="16"/>
      <c r="U524" s="16"/>
      <c r="X524" t="s">
        <v>1141</v>
      </c>
    </row>
    <row r="525" spans="1:24">
      <c r="A525" s="28"/>
      <c r="Q525" s="37"/>
      <c r="R525" s="121" t="s">
        <v>1074</v>
      </c>
      <c r="S525" s="15"/>
      <c r="T525" s="16"/>
      <c r="U525" s="16"/>
      <c r="X525" t="s">
        <v>1141</v>
      </c>
    </row>
    <row r="526" spans="1:24">
      <c r="A526" s="28"/>
      <c r="Q526" s="15" t="s">
        <v>1197</v>
      </c>
      <c r="R526" s="59" t="s">
        <v>327</v>
      </c>
      <c r="S526" s="15"/>
      <c r="T526" s="16"/>
      <c r="U526" s="16"/>
      <c r="X526" t="s">
        <v>1141</v>
      </c>
    </row>
    <row r="527" spans="1:24">
      <c r="A527" s="28"/>
      <c r="Q527" s="15" t="s">
        <v>245</v>
      </c>
      <c r="R527" t="s">
        <v>1361</v>
      </c>
      <c r="S527" s="15"/>
      <c r="T527" s="16"/>
      <c r="U527" s="16"/>
      <c r="X527" t="s">
        <v>1141</v>
      </c>
    </row>
    <row r="528" spans="1:24">
      <c r="A528" s="28"/>
      <c r="Q528" s="15" t="s">
        <v>245</v>
      </c>
      <c r="R528" s="92" t="s">
        <v>1362</v>
      </c>
      <c r="S528" s="15"/>
      <c r="T528" s="16"/>
      <c r="U528" s="16"/>
      <c r="X528" t="s">
        <v>1141</v>
      </c>
    </row>
    <row r="529" spans="1:24">
      <c r="A529" s="28"/>
      <c r="Q529" s="15" t="s">
        <v>245</v>
      </c>
      <c r="R529" s="92" t="s">
        <v>2945</v>
      </c>
      <c r="S529" s="15"/>
      <c r="T529" s="16"/>
      <c r="U529" s="16"/>
      <c r="X529" t="s">
        <v>1141</v>
      </c>
    </row>
    <row r="530" spans="1:24">
      <c r="A530" s="28"/>
      <c r="Q530" s="22" t="s">
        <v>1489</v>
      </c>
      <c r="R530" s="15"/>
      <c r="S530" s="15"/>
      <c r="T530" s="16"/>
      <c r="U530" s="16"/>
      <c r="X530" t="s">
        <v>1141</v>
      </c>
    </row>
    <row r="531" spans="1:24">
      <c r="A531" s="28"/>
      <c r="Q531" s="22"/>
      <c r="R531" s="121" t="s">
        <v>1073</v>
      </c>
      <c r="S531" s="15"/>
      <c r="T531" s="16"/>
      <c r="U531" s="16"/>
      <c r="X531" t="s">
        <v>1141</v>
      </c>
    </row>
    <row r="532" spans="1:24">
      <c r="A532" s="28"/>
      <c r="Q532" s="15" t="s">
        <v>1197</v>
      </c>
      <c r="R532" s="2" t="s">
        <v>1917</v>
      </c>
      <c r="S532" s="15"/>
      <c r="T532" s="16"/>
      <c r="U532" s="16"/>
      <c r="X532" t="s">
        <v>1141</v>
      </c>
    </row>
    <row r="533" spans="1:24">
      <c r="A533" s="28"/>
      <c r="Q533" s="15" t="s">
        <v>245</v>
      </c>
      <c r="R533" s="97" t="s">
        <v>1149</v>
      </c>
      <c r="S533" s="15"/>
      <c r="T533" s="16"/>
      <c r="U533" s="16"/>
      <c r="X533" t="s">
        <v>1141</v>
      </c>
    </row>
    <row r="534" spans="1:24">
      <c r="A534" s="28"/>
      <c r="Q534" s="15" t="s">
        <v>245</v>
      </c>
      <c r="R534" s="92" t="s">
        <v>1490</v>
      </c>
      <c r="S534" s="15"/>
      <c r="T534" s="16"/>
      <c r="U534" s="16"/>
      <c r="X534" t="s">
        <v>1141</v>
      </c>
    </row>
    <row r="535" spans="1:24">
      <c r="A535" s="28"/>
      <c r="Q535" s="37" t="s">
        <v>1920</v>
      </c>
      <c r="R535" s="15"/>
      <c r="S535" s="15"/>
      <c r="T535" s="16"/>
      <c r="U535" s="16"/>
      <c r="X535" t="s">
        <v>1141</v>
      </c>
    </row>
    <row r="536" spans="1:24">
      <c r="A536" s="28"/>
      <c r="Q536" s="37"/>
      <c r="R536" s="121" t="s">
        <v>140</v>
      </c>
      <c r="S536" s="15"/>
      <c r="T536" s="16"/>
      <c r="U536" s="16"/>
      <c r="X536" t="s">
        <v>1141</v>
      </c>
    </row>
    <row r="537" spans="1:24">
      <c r="A537" s="28"/>
      <c r="Q537" s="15" t="s">
        <v>1197</v>
      </c>
      <c r="R537" t="s">
        <v>201</v>
      </c>
      <c r="S537" s="15"/>
      <c r="T537" s="16"/>
      <c r="U537" s="16"/>
      <c r="X537" t="s">
        <v>1141</v>
      </c>
    </row>
    <row r="538" spans="1:24">
      <c r="A538" s="28"/>
      <c r="Q538" s="15" t="s">
        <v>245</v>
      </c>
      <c r="R538" s="79" t="s">
        <v>557</v>
      </c>
      <c r="S538" s="15"/>
      <c r="T538" s="16"/>
      <c r="U538" s="16"/>
      <c r="X538" t="s">
        <v>1141</v>
      </c>
    </row>
    <row r="539" spans="1:24">
      <c r="A539" s="28"/>
      <c r="Q539" s="15" t="s">
        <v>245</v>
      </c>
      <c r="R539" t="s">
        <v>1919</v>
      </c>
      <c r="S539" s="15"/>
      <c r="T539" s="16"/>
      <c r="U539" s="16"/>
      <c r="X539" t="s">
        <v>1141</v>
      </c>
    </row>
    <row r="540" spans="1:24">
      <c r="A540" s="28"/>
      <c r="Q540" s="15"/>
      <c r="R540" s="15"/>
      <c r="S540" s="15"/>
      <c r="T540" s="16"/>
      <c r="U540" s="16"/>
      <c r="X540" t="s">
        <v>1141</v>
      </c>
    </row>
    <row r="541" spans="1:24">
      <c r="H541" t="s">
        <v>1589</v>
      </c>
      <c r="J541" s="2" t="s">
        <v>1590</v>
      </c>
      <c r="L541" s="2" t="s">
        <v>1591</v>
      </c>
      <c r="N541" s="2" t="s">
        <v>280</v>
      </c>
      <c r="P541" s="2" t="s">
        <v>281</v>
      </c>
      <c r="R541" s="2" t="s">
        <v>282</v>
      </c>
      <c r="T541" s="2" t="s">
        <v>283</v>
      </c>
      <c r="V541" s="2" t="s">
        <v>1053</v>
      </c>
      <c r="X541" s="1" t="s">
        <v>1141</v>
      </c>
    </row>
    <row r="542" spans="1:24">
      <c r="H542" s="2" t="s">
        <v>1912</v>
      </c>
      <c r="J542" s="2" t="s">
        <v>1474</v>
      </c>
      <c r="L542" s="2" t="s">
        <v>1475</v>
      </c>
      <c r="N542" s="2" t="s">
        <v>1476</v>
      </c>
      <c r="O542" s="2"/>
      <c r="P542" s="1" t="s">
        <v>1901</v>
      </c>
      <c r="R542" t="s">
        <v>1902</v>
      </c>
      <c r="T542" t="s">
        <v>1903</v>
      </c>
      <c r="V542" t="s">
        <v>1904</v>
      </c>
      <c r="X542" t="s">
        <v>1141</v>
      </c>
    </row>
    <row r="543" spans="1:24">
      <c r="G543" t="s">
        <v>1592</v>
      </c>
      <c r="H543" t="s">
        <v>1216</v>
      </c>
      <c r="I543" t="s">
        <v>1216</v>
      </c>
      <c r="L543" s="179" t="s">
        <v>821</v>
      </c>
      <c r="N543" t="s">
        <v>1216</v>
      </c>
      <c r="P543" t="s">
        <v>1216</v>
      </c>
      <c r="Q543" t="s">
        <v>1592</v>
      </c>
      <c r="R543" t="s">
        <v>1216</v>
      </c>
      <c r="S543" t="s">
        <v>1592</v>
      </c>
      <c r="T543" t="s">
        <v>1216</v>
      </c>
      <c r="U543" t="s">
        <v>1592</v>
      </c>
      <c r="V543" t="s">
        <v>1216</v>
      </c>
      <c r="W543" t="s">
        <v>1329</v>
      </c>
      <c r="X543" t="s">
        <v>1141</v>
      </c>
    </row>
    <row r="544" spans="1:24">
      <c r="F544" s="2" t="s">
        <v>374</v>
      </c>
      <c r="H544" s="1">
        <f>SUM(G50:G539)</f>
        <v>0</v>
      </c>
      <c r="J544" s="1">
        <f>SUM(I50:I539)</f>
        <v>0</v>
      </c>
      <c r="L544" s="1">
        <f>SUM(K50:K539)</f>
        <v>2</v>
      </c>
      <c r="N544" s="1">
        <f>SUM(M50:M539)</f>
        <v>2</v>
      </c>
      <c r="O544" s="2"/>
      <c r="P544" s="1">
        <f>SUM(O50:O539)</f>
        <v>3</v>
      </c>
      <c r="Q544" s="1"/>
      <c r="R544" s="1">
        <f>SUM(Q50:Q539)</f>
        <v>4</v>
      </c>
      <c r="S544" s="1"/>
      <c r="T544" s="1">
        <f>SUM(S50:S539)</f>
        <v>8</v>
      </c>
      <c r="U544" s="1"/>
      <c r="V544" s="1">
        <f>SUM(U50:U539)</f>
        <v>7</v>
      </c>
      <c r="W544" s="1">
        <f>SUM(G544:V544)</f>
        <v>26</v>
      </c>
      <c r="X544" t="s">
        <v>1141</v>
      </c>
    </row>
    <row r="545" spans="1:24">
      <c r="F545" s="2" t="s">
        <v>983</v>
      </c>
      <c r="H545" s="1">
        <v>0</v>
      </c>
      <c r="J545" s="1">
        <v>0</v>
      </c>
      <c r="L545" s="1">
        <v>0</v>
      </c>
      <c r="N545" s="1">
        <v>0</v>
      </c>
      <c r="O545" s="2"/>
      <c r="P545" s="1">
        <v>2</v>
      </c>
      <c r="Q545" s="1"/>
      <c r="R545" s="1">
        <v>1</v>
      </c>
      <c r="S545" s="1"/>
      <c r="T545" s="1">
        <v>2</v>
      </c>
      <c r="U545" s="1"/>
      <c r="V545" s="1">
        <v>3</v>
      </c>
      <c r="W545" s="1">
        <f>SUM(G545:U545)</f>
        <v>5</v>
      </c>
      <c r="X545" t="s">
        <v>1141</v>
      </c>
    </row>
    <row r="546" spans="1:24">
      <c r="F546" s="2" t="s">
        <v>375</v>
      </c>
      <c r="H546" s="1">
        <f>H544+H545</f>
        <v>0</v>
      </c>
      <c r="J546" s="1">
        <f>J544+J545</f>
        <v>0</v>
      </c>
      <c r="L546" s="1">
        <f>L544+L545</f>
        <v>2</v>
      </c>
      <c r="N546" s="1">
        <f>N544+N545</f>
        <v>2</v>
      </c>
      <c r="O546" s="2"/>
      <c r="P546" s="1">
        <f>P544+P545</f>
        <v>5</v>
      </c>
      <c r="Q546" s="1"/>
      <c r="R546" s="1">
        <f>R544+R545</f>
        <v>5</v>
      </c>
      <c r="S546" s="1"/>
      <c r="T546" s="1">
        <f>T544+T545</f>
        <v>10</v>
      </c>
      <c r="U546" s="1"/>
      <c r="V546" s="1">
        <f>V544+V545</f>
        <v>10</v>
      </c>
      <c r="W546" s="1">
        <f>SUM(W544:W545)</f>
        <v>31</v>
      </c>
      <c r="X546" t="s">
        <v>1141</v>
      </c>
    </row>
    <row r="547" spans="1:24">
      <c r="A547" s="166" t="s">
        <v>3126</v>
      </c>
      <c r="N547" t="s">
        <v>1525</v>
      </c>
      <c r="P547" t="s">
        <v>1052</v>
      </c>
      <c r="R547" t="s">
        <v>1525</v>
      </c>
      <c r="T547" t="s">
        <v>278</v>
      </c>
      <c r="V547" t="s">
        <v>278</v>
      </c>
      <c r="W547" t="s">
        <v>137</v>
      </c>
      <c r="X547" t="s">
        <v>1141</v>
      </c>
    </row>
  </sheetData>
  <sortState ref="A36:A41">
    <sortCondition ref="A88"/>
  </sortState>
  <phoneticPr fontId="0" type="noConversion"/>
  <hyperlinks>
    <hyperlink ref="A146" r:id="rId1" display="http://freepages.genealogy.rootsweb.com/~gregheberle/HEBERLE-IMAGES.htm"/>
    <hyperlink ref="A153" r:id="rId2" display="..\HEBERLE-HOUSES-BUSINESSES-WEBPAGES.htm"/>
    <hyperlink ref="A145" r:id="rId3"/>
    <hyperlink ref="A151" r:id="rId4" display="..\Htm\Sport\Sport.htm"/>
    <hyperlink ref="A143" r:id="rId5" display="..\Htm\Doctors-Professors\DoctorsProfessors.htm"/>
    <hyperlink ref="A144" r:id="rId6" display="..\Htm\Immigration\Migration.htm"/>
    <hyperlink ref="A148" r:id="rId7" display="..\Htm\Politicians\Politicians.htm"/>
    <hyperlink ref="A149" r:id="rId8" display="..\Htm\Publications\Books-Papers.htm"/>
    <hyperlink ref="A150" r:id="rId9" display="..\Htm\Religious\ReligiousProfessionals.htm"/>
    <hyperlink ref="A152" r:id="rId10" display="..\Htm\WarService\WarService.htm"/>
    <hyperlink ref="F1" r:id="rId11"/>
  </hyperlinks>
  <printOptions gridLinesSet="0"/>
  <pageMargins left="0" right="0" top="0.39370078740157483" bottom="0.39370078740157483" header="0.31496062992125984" footer="0.31496062992125984"/>
  <pageSetup paperSize="9" scale="11" orientation="landscape" horizontalDpi="300" r:id="rId12"/>
  <headerFooter alignWithMargins="0">
    <oddHeader>&amp;A</oddHeader>
    <oddFooter>&amp;LSheet 15 Asia&amp;CPage &amp;P</oddFooter>
  </headerFooter>
  <drawing r:id="rId1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4"/>
  <sheetViews>
    <sheetView showGridLines="0" topLeftCell="A19" zoomScale="60" workbookViewId="0">
      <selection activeCell="L79" sqref="L79"/>
    </sheetView>
  </sheetViews>
  <sheetFormatPr defaultRowHeight="12.75"/>
  <cols>
    <col min="2" max="2" width="2.85546875" customWidth="1"/>
    <col min="3" max="4" width="3.28515625" customWidth="1"/>
    <col min="5" max="5" width="3.42578125" customWidth="1"/>
    <col min="6" max="6" width="3" customWidth="1"/>
    <col min="7" max="7" width="2" customWidth="1"/>
    <col min="8" max="8" width="10.5703125" customWidth="1"/>
    <col min="9" max="9" width="2.85546875" customWidth="1"/>
    <col min="10" max="10" width="21.85546875" customWidth="1"/>
    <col min="11" max="11" width="2" customWidth="1"/>
    <col min="12" max="12" width="26" customWidth="1"/>
    <col min="13" max="13" width="3" customWidth="1"/>
    <col min="14" max="14" width="23.5703125" customWidth="1"/>
    <col min="15" max="15" width="2.85546875" customWidth="1"/>
    <col min="16" max="16" width="31.42578125" customWidth="1"/>
    <col min="17" max="17" width="2.85546875" customWidth="1"/>
    <col min="18" max="18" width="36.5703125" customWidth="1"/>
    <col min="19" max="19" width="2.7109375" customWidth="1"/>
    <col min="20" max="20" width="28.140625" customWidth="1"/>
    <col min="21" max="21" width="2.85546875" customWidth="1"/>
    <col min="22" max="22" width="29.28515625" customWidth="1"/>
    <col min="23" max="23" width="2.140625" customWidth="1"/>
    <col min="24" max="24" width="18.5703125" customWidth="1"/>
    <col min="25" max="25" width="11" customWidth="1"/>
    <col min="26" max="26" width="2.28515625" customWidth="1"/>
  </cols>
  <sheetData>
    <row r="1" spans="1:26" ht="30">
      <c r="A1" s="24" t="s">
        <v>1057</v>
      </c>
      <c r="H1" s="277" t="s">
        <v>1061</v>
      </c>
      <c r="P1" t="s">
        <v>777</v>
      </c>
      <c r="R1" t="s">
        <v>777</v>
      </c>
      <c r="T1" t="s">
        <v>777</v>
      </c>
      <c r="V1" t="s">
        <v>777</v>
      </c>
      <c r="X1" t="s">
        <v>777</v>
      </c>
      <c r="Y1" t="s">
        <v>1140</v>
      </c>
      <c r="Z1" t="s">
        <v>1141</v>
      </c>
    </row>
    <row r="2" spans="1:26">
      <c r="L2" s="2" t="s">
        <v>1589</v>
      </c>
      <c r="M2" s="2"/>
      <c r="N2" s="2" t="s">
        <v>1590</v>
      </c>
      <c r="P2" s="2" t="s">
        <v>1591</v>
      </c>
      <c r="R2" s="2" t="s">
        <v>280</v>
      </c>
      <c r="S2" s="2"/>
      <c r="T2" s="4" t="s">
        <v>281</v>
      </c>
      <c r="V2" s="4" t="s">
        <v>282</v>
      </c>
      <c r="X2" s="4" t="s">
        <v>283</v>
      </c>
      <c r="Z2" t="s">
        <v>1141</v>
      </c>
    </row>
    <row r="3" spans="1:26">
      <c r="A3" t="s">
        <v>1592</v>
      </c>
      <c r="B3" t="s">
        <v>1216</v>
      </c>
      <c r="H3" s="2" t="s">
        <v>1912</v>
      </c>
      <c r="J3" s="2" t="s">
        <v>1474</v>
      </c>
      <c r="L3" s="2" t="s">
        <v>1475</v>
      </c>
      <c r="N3" s="2" t="s">
        <v>1476</v>
      </c>
      <c r="O3" s="1" t="s">
        <v>1901</v>
      </c>
      <c r="P3" s="2"/>
      <c r="R3" s="2" t="s">
        <v>477</v>
      </c>
      <c r="T3" s="2" t="s">
        <v>1049</v>
      </c>
      <c r="U3" s="2"/>
      <c r="V3" t="s">
        <v>1904</v>
      </c>
      <c r="X3" s="26" t="s">
        <v>2223</v>
      </c>
      <c r="Z3" t="s">
        <v>1141</v>
      </c>
    </row>
    <row r="4" spans="1:26">
      <c r="A4" s="5" t="s">
        <v>1704</v>
      </c>
      <c r="H4" s="2"/>
      <c r="J4" s="2"/>
      <c r="L4" s="86" t="s">
        <v>2324</v>
      </c>
      <c r="N4" s="8" t="s">
        <v>3192</v>
      </c>
      <c r="O4" s="1"/>
      <c r="R4" s="2"/>
      <c r="T4" s="2"/>
      <c r="U4" s="37" t="s">
        <v>2325</v>
      </c>
      <c r="V4" s="15"/>
      <c r="W4" s="15"/>
      <c r="X4" s="15"/>
      <c r="Y4" s="15"/>
      <c r="Z4" t="s">
        <v>1141</v>
      </c>
    </row>
    <row r="5" spans="1:26">
      <c r="A5" s="5" t="s">
        <v>1058</v>
      </c>
      <c r="H5" s="2"/>
      <c r="J5" s="2"/>
      <c r="L5" s="86"/>
      <c r="N5" s="2"/>
      <c r="O5" s="1"/>
      <c r="P5" s="2"/>
      <c r="R5" s="2"/>
      <c r="T5" s="2"/>
      <c r="U5" s="15" t="s">
        <v>1197</v>
      </c>
      <c r="V5" s="193" t="s">
        <v>2483</v>
      </c>
      <c r="W5" s="193" t="s">
        <v>1197</v>
      </c>
      <c r="X5" s="195" t="s">
        <v>2369</v>
      </c>
      <c r="Z5" t="s">
        <v>1141</v>
      </c>
    </row>
    <row r="6" spans="1:26">
      <c r="A6" s="28" t="s">
        <v>1298</v>
      </c>
      <c r="H6" s="2"/>
      <c r="J6" s="2"/>
      <c r="L6" s="86"/>
      <c r="N6" s="2"/>
      <c r="O6" s="1"/>
      <c r="P6" s="2"/>
      <c r="R6" s="2"/>
      <c r="T6" s="2"/>
      <c r="U6" s="15" t="s">
        <v>245</v>
      </c>
      <c r="V6" s="193" t="s">
        <v>2322</v>
      </c>
      <c r="W6" s="193" t="s">
        <v>245</v>
      </c>
      <c r="X6" s="193" t="s">
        <v>2370</v>
      </c>
      <c r="Z6" t="s">
        <v>1141</v>
      </c>
    </row>
    <row r="7" spans="1:26">
      <c r="A7" s="2" t="s">
        <v>973</v>
      </c>
      <c r="H7" s="2"/>
      <c r="J7" s="2"/>
      <c r="L7" s="2"/>
      <c r="N7" s="2"/>
      <c r="O7" s="1"/>
      <c r="P7" s="2"/>
      <c r="R7" s="2"/>
      <c r="T7" s="2"/>
      <c r="U7" s="15" t="s">
        <v>245</v>
      </c>
      <c r="V7" s="193" t="s">
        <v>2482</v>
      </c>
      <c r="W7" s="193"/>
      <c r="X7" s="193"/>
      <c r="Z7" t="s">
        <v>1141</v>
      </c>
    </row>
    <row r="8" spans="1:26">
      <c r="A8" s="301" t="s">
        <v>4102</v>
      </c>
      <c r="H8" s="2"/>
      <c r="J8" s="2"/>
      <c r="N8" s="2"/>
      <c r="O8" s="1"/>
      <c r="P8" s="2"/>
      <c r="T8" s="2"/>
      <c r="U8" s="15" t="s">
        <v>245</v>
      </c>
      <c r="V8" s="193" t="s">
        <v>2323</v>
      </c>
      <c r="W8" s="193"/>
      <c r="X8" s="193"/>
      <c r="Z8" t="s">
        <v>1141</v>
      </c>
    </row>
    <row r="9" spans="1:26" s="261" customFormat="1">
      <c r="A9" s="200" t="s">
        <v>4107</v>
      </c>
      <c r="H9" s="2"/>
      <c r="J9" s="2"/>
      <c r="N9" s="2"/>
      <c r="O9" s="263"/>
      <c r="P9" s="2"/>
      <c r="T9" s="2"/>
      <c r="U9" s="22" t="s">
        <v>3840</v>
      </c>
      <c r="V9" s="15"/>
      <c r="W9" s="15"/>
      <c r="X9" s="15"/>
      <c r="Y9" s="15"/>
      <c r="Z9" s="261" t="s">
        <v>1141</v>
      </c>
    </row>
    <row r="10" spans="1:26" s="261" customFormat="1">
      <c r="A10" s="200" t="s">
        <v>4108</v>
      </c>
      <c r="H10" s="2"/>
      <c r="J10" s="2"/>
      <c r="N10" s="2"/>
      <c r="O10" s="263"/>
      <c r="P10" s="2"/>
      <c r="T10" s="2"/>
      <c r="U10" s="15" t="s">
        <v>1197</v>
      </c>
      <c r="V10" s="170" t="s">
        <v>3835</v>
      </c>
      <c r="W10" s="180"/>
      <c r="X10" s="180"/>
      <c r="Z10" s="261" t="s">
        <v>1141</v>
      </c>
    </row>
    <row r="11" spans="1:26" s="261" customFormat="1">
      <c r="A11" s="200" t="s">
        <v>4109</v>
      </c>
      <c r="H11" s="2"/>
      <c r="J11" s="2"/>
      <c r="L11" s="2"/>
      <c r="N11" s="2"/>
      <c r="O11" s="263"/>
      <c r="P11" s="2"/>
      <c r="T11" s="2"/>
      <c r="U11" s="15" t="s">
        <v>245</v>
      </c>
      <c r="V11" s="193" t="s">
        <v>3836</v>
      </c>
      <c r="Z11" s="261" t="s">
        <v>1141</v>
      </c>
    </row>
    <row r="12" spans="1:26" s="261" customFormat="1">
      <c r="H12" s="2"/>
      <c r="J12" s="2"/>
      <c r="L12" s="2"/>
      <c r="N12" s="2"/>
      <c r="O12" s="263"/>
      <c r="P12" s="2"/>
      <c r="T12" s="2"/>
      <c r="U12" s="15" t="s">
        <v>245</v>
      </c>
      <c r="V12" s="274" t="s">
        <v>3837</v>
      </c>
      <c r="Z12" s="261" t="s">
        <v>1141</v>
      </c>
    </row>
    <row r="13" spans="1:26" s="261" customFormat="1">
      <c r="A13" s="65" t="s">
        <v>1443</v>
      </c>
      <c r="H13" s="2"/>
      <c r="J13" s="2"/>
      <c r="L13" s="2"/>
      <c r="N13" s="2"/>
      <c r="O13" s="263"/>
      <c r="P13" s="2"/>
      <c r="R13" s="2"/>
      <c r="T13" s="2"/>
      <c r="U13" s="15" t="s">
        <v>245</v>
      </c>
      <c r="V13" s="271" t="s">
        <v>3838</v>
      </c>
      <c r="Z13" s="261" t="s">
        <v>1141</v>
      </c>
    </row>
    <row r="14" spans="1:26" s="261" customFormat="1">
      <c r="A14" s="65" t="s">
        <v>1444</v>
      </c>
      <c r="H14" s="2"/>
      <c r="J14" s="2"/>
      <c r="L14" s="2"/>
      <c r="N14" s="2"/>
      <c r="O14" s="263"/>
      <c r="P14" s="2"/>
      <c r="R14" s="2"/>
      <c r="T14" s="2"/>
      <c r="U14" s="15" t="s">
        <v>245</v>
      </c>
      <c r="V14" s="255" t="s">
        <v>3839</v>
      </c>
      <c r="Z14" s="261" t="s">
        <v>1141</v>
      </c>
    </row>
    <row r="15" spans="1:26" s="261" customFormat="1">
      <c r="A15" s="65" t="s">
        <v>1419</v>
      </c>
      <c r="H15" s="2"/>
      <c r="J15" s="2"/>
      <c r="L15" s="2"/>
      <c r="N15" s="2"/>
      <c r="O15" s="263"/>
      <c r="P15" s="2"/>
      <c r="R15" s="2"/>
      <c r="T15" s="2"/>
      <c r="U15" s="22" t="s">
        <v>3926</v>
      </c>
      <c r="V15" s="15"/>
      <c r="Z15" s="261" t="s">
        <v>1141</v>
      </c>
    </row>
    <row r="16" spans="1:26" s="261" customFormat="1">
      <c r="A16" s="2"/>
      <c r="H16" s="2"/>
      <c r="J16" s="2"/>
      <c r="L16" s="2"/>
      <c r="N16" s="2"/>
      <c r="O16" s="263"/>
      <c r="P16" s="2"/>
      <c r="R16" s="2"/>
      <c r="T16" s="2"/>
      <c r="U16" s="15" t="s">
        <v>1197</v>
      </c>
      <c r="V16" s="164" t="s">
        <v>3921</v>
      </c>
      <c r="Z16" s="261" t="s">
        <v>1141</v>
      </c>
    </row>
    <row r="17" spans="1:26" s="261" customFormat="1">
      <c r="A17" t="s">
        <v>1116</v>
      </c>
      <c r="H17" s="2"/>
      <c r="J17" s="2"/>
      <c r="L17" s="2"/>
      <c r="N17" s="2"/>
      <c r="O17" s="263"/>
      <c r="P17" s="2"/>
      <c r="R17" s="2"/>
      <c r="T17" s="2"/>
      <c r="U17" s="15" t="s">
        <v>245</v>
      </c>
      <c r="V17" s="180" t="s">
        <v>3922</v>
      </c>
      <c r="Z17" s="261" t="s">
        <v>1141</v>
      </c>
    </row>
    <row r="18" spans="1:26" s="261" customFormat="1">
      <c r="A18" t="s">
        <v>831</v>
      </c>
      <c r="H18" s="2"/>
      <c r="J18" s="2"/>
      <c r="L18" s="2"/>
      <c r="N18" s="2"/>
      <c r="O18" s="263"/>
      <c r="P18" s="2"/>
      <c r="R18" s="2"/>
      <c r="T18" s="2"/>
      <c r="U18" s="15" t="s">
        <v>245</v>
      </c>
      <c r="V18" s="193" t="s">
        <v>3923</v>
      </c>
      <c r="Z18" s="261" t="s">
        <v>1141</v>
      </c>
    </row>
    <row r="19" spans="1:26" s="261" customFormat="1">
      <c r="A19" t="s">
        <v>1174</v>
      </c>
      <c r="H19" s="2"/>
      <c r="J19" s="2"/>
      <c r="L19" s="2"/>
      <c r="N19" s="2"/>
      <c r="O19" s="263"/>
      <c r="P19" s="2"/>
      <c r="R19" s="2"/>
      <c r="T19" s="2"/>
      <c r="U19" s="15" t="s">
        <v>245</v>
      </c>
      <c r="V19" s="217" t="s">
        <v>3924</v>
      </c>
      <c r="Z19" s="261" t="s">
        <v>1141</v>
      </c>
    </row>
    <row r="20" spans="1:26" s="261" customFormat="1">
      <c r="B20"/>
      <c r="C20"/>
      <c r="D20"/>
      <c r="H20" s="2"/>
      <c r="J20" s="2"/>
      <c r="L20" s="2"/>
      <c r="N20" s="2"/>
      <c r="O20" s="263"/>
      <c r="P20" s="2"/>
      <c r="R20" s="2"/>
      <c r="T20" s="2"/>
      <c r="U20" s="15" t="s">
        <v>245</v>
      </c>
      <c r="V20" s="217" t="s">
        <v>3925</v>
      </c>
      <c r="Z20" s="261" t="s">
        <v>1141</v>
      </c>
    </row>
    <row r="21" spans="1:26">
      <c r="A21" s="28" t="s">
        <v>1750</v>
      </c>
      <c r="H21" s="2"/>
      <c r="J21" s="2"/>
      <c r="L21" s="16" t="s">
        <v>1082</v>
      </c>
      <c r="N21" s="2"/>
      <c r="O21" s="1"/>
      <c r="P21" s="2"/>
      <c r="R21" s="2"/>
      <c r="T21" s="2"/>
      <c r="U21" s="15"/>
      <c r="V21" s="15"/>
      <c r="W21" s="15"/>
      <c r="X21" s="15"/>
      <c r="Y21" s="15"/>
      <c r="Z21" s="261" t="s">
        <v>1141</v>
      </c>
    </row>
    <row r="22" spans="1:26">
      <c r="A22" s="5" t="s">
        <v>3842</v>
      </c>
      <c r="H22" s="2"/>
      <c r="J22" s="2"/>
      <c r="L22" s="86" t="s">
        <v>587</v>
      </c>
      <c r="N22" s="2"/>
      <c r="O22" s="2"/>
      <c r="P22" s="2"/>
      <c r="R22" s="2"/>
      <c r="S22" s="2" t="s">
        <v>1197</v>
      </c>
      <c r="T22" s="239" t="s">
        <v>3335</v>
      </c>
      <c r="U22" s="15"/>
      <c r="V22" s="22" t="s">
        <v>3160</v>
      </c>
      <c r="W22" s="15"/>
      <c r="Z22" t="s">
        <v>1141</v>
      </c>
    </row>
    <row r="23" spans="1:26">
      <c r="A23" s="262" t="s">
        <v>3841</v>
      </c>
      <c r="H23" s="2"/>
      <c r="J23" s="2"/>
      <c r="L23" s="2"/>
      <c r="N23" s="2"/>
      <c r="O23" s="2"/>
      <c r="P23" s="2"/>
      <c r="R23" s="2"/>
      <c r="S23" s="1">
        <v>1</v>
      </c>
      <c r="T23" s="93" t="s">
        <v>1645</v>
      </c>
      <c r="U23" s="15" t="s">
        <v>1197</v>
      </c>
      <c r="V23" s="203" t="s">
        <v>3156</v>
      </c>
      <c r="W23" s="15"/>
      <c r="Z23" t="s">
        <v>1141</v>
      </c>
    </row>
    <row r="24" spans="1:26">
      <c r="A24" s="262" t="s">
        <v>3927</v>
      </c>
      <c r="H24" s="2"/>
      <c r="J24" s="2"/>
      <c r="L24" s="2"/>
      <c r="N24" s="2"/>
      <c r="O24" s="2"/>
      <c r="P24" s="2"/>
      <c r="R24" s="2"/>
      <c r="S24" s="16" t="s">
        <v>245</v>
      </c>
      <c r="T24" s="93" t="s">
        <v>3161</v>
      </c>
      <c r="U24" s="15" t="s">
        <v>245</v>
      </c>
      <c r="V24" s="203" t="s">
        <v>3157</v>
      </c>
      <c r="W24" s="15"/>
      <c r="Z24" t="s">
        <v>1141</v>
      </c>
    </row>
    <row r="25" spans="1:26">
      <c r="A25" s="65"/>
      <c r="H25" s="2"/>
      <c r="J25" s="2"/>
      <c r="L25" s="2"/>
      <c r="N25" s="2"/>
      <c r="O25" s="2"/>
      <c r="P25" s="2"/>
      <c r="R25" s="2"/>
      <c r="S25" s="16" t="s">
        <v>245</v>
      </c>
      <c r="T25" s="93" t="s">
        <v>3162</v>
      </c>
      <c r="U25" s="15" t="s">
        <v>245</v>
      </c>
      <c r="V25" s="217" t="s">
        <v>3158</v>
      </c>
      <c r="W25" s="15"/>
      <c r="Z25" t="s">
        <v>1141</v>
      </c>
    </row>
    <row r="26" spans="1:26">
      <c r="H26" s="2"/>
      <c r="J26" s="2"/>
      <c r="L26" s="2"/>
      <c r="N26" s="2"/>
      <c r="O26" s="2"/>
      <c r="P26" s="2"/>
      <c r="R26" s="2"/>
      <c r="S26" s="16"/>
      <c r="T26" s="93"/>
      <c r="U26" s="15" t="s">
        <v>245</v>
      </c>
      <c r="V26" s="217" t="s">
        <v>3159</v>
      </c>
      <c r="W26" s="15"/>
      <c r="Z26" t="s">
        <v>1141</v>
      </c>
    </row>
    <row r="27" spans="1:26">
      <c r="A27" s="5" t="s">
        <v>3848</v>
      </c>
      <c r="H27" s="2"/>
      <c r="J27" s="2"/>
      <c r="L27" s="16" t="s">
        <v>1082</v>
      </c>
      <c r="N27" s="2"/>
      <c r="O27" s="2"/>
      <c r="P27" s="2"/>
      <c r="R27" s="2"/>
      <c r="T27" s="2"/>
      <c r="U27" s="15"/>
      <c r="V27" s="15"/>
      <c r="Z27" t="s">
        <v>1141</v>
      </c>
    </row>
    <row r="28" spans="1:26">
      <c r="A28" s="26" t="s">
        <v>2617</v>
      </c>
      <c r="G28" s="2"/>
      <c r="H28" s="71"/>
      <c r="I28" s="2"/>
      <c r="J28" s="71"/>
      <c r="K28" s="2"/>
      <c r="L28" s="5" t="s">
        <v>2900</v>
      </c>
      <c r="N28" s="28"/>
      <c r="O28" s="28"/>
      <c r="P28" s="28"/>
      <c r="Q28" s="2" t="s">
        <v>1197</v>
      </c>
      <c r="R28" s="225" t="s">
        <v>3186</v>
      </c>
      <c r="S28" s="2" t="s">
        <v>1197</v>
      </c>
      <c r="T28" s="219" t="s">
        <v>3915</v>
      </c>
      <c r="U28" s="2" t="s">
        <v>1197</v>
      </c>
      <c r="V28" s="235" t="s">
        <v>3189</v>
      </c>
      <c r="Z28" t="s">
        <v>1141</v>
      </c>
    </row>
    <row r="29" spans="1:26">
      <c r="G29" s="2"/>
      <c r="H29" s="71"/>
      <c r="I29" s="2"/>
      <c r="J29" s="71"/>
      <c r="K29" s="2"/>
      <c r="L29" s="5"/>
      <c r="N29" s="28"/>
      <c r="O29" s="28"/>
      <c r="P29" s="28"/>
      <c r="Q29" s="1">
        <v>1</v>
      </c>
      <c r="R29" s="225" t="s">
        <v>2581</v>
      </c>
      <c r="S29" s="1">
        <v>1</v>
      </c>
      <c r="T29" s="68" t="s">
        <v>1639</v>
      </c>
      <c r="U29" s="16" t="s">
        <v>245</v>
      </c>
      <c r="V29" s="225" t="s">
        <v>315</v>
      </c>
      <c r="Z29" t="s">
        <v>1141</v>
      </c>
    </row>
    <row r="30" spans="1:26">
      <c r="A30" s="5" t="s">
        <v>3845</v>
      </c>
      <c r="G30" s="2"/>
      <c r="H30" s="71"/>
      <c r="I30" s="2"/>
      <c r="J30" s="71"/>
      <c r="K30" s="2"/>
      <c r="L30" s="5"/>
      <c r="N30" s="28"/>
      <c r="O30" s="28"/>
      <c r="P30" s="28"/>
      <c r="Q30" s="16" t="s">
        <v>245</v>
      </c>
      <c r="R30" s="225" t="s">
        <v>3185</v>
      </c>
      <c r="S30" s="16" t="s">
        <v>245</v>
      </c>
      <c r="T30" s="7" t="s">
        <v>3183</v>
      </c>
      <c r="U30" s="16" t="s">
        <v>245</v>
      </c>
      <c r="Z30" t="s">
        <v>1141</v>
      </c>
    </row>
    <row r="31" spans="1:26">
      <c r="A31" s="7" t="s">
        <v>2610</v>
      </c>
      <c r="H31" s="58"/>
      <c r="J31" s="58"/>
      <c r="L31" s="58"/>
      <c r="N31" s="28"/>
      <c r="O31" s="28"/>
      <c r="P31" s="28"/>
      <c r="Q31" s="1">
        <v>1</v>
      </c>
      <c r="R31" s="225" t="s">
        <v>3188</v>
      </c>
      <c r="S31" s="16" t="s">
        <v>245</v>
      </c>
      <c r="T31" s="7" t="s">
        <v>3184</v>
      </c>
      <c r="U31" s="2" t="s">
        <v>1197</v>
      </c>
      <c r="V31" s="235" t="s">
        <v>3182</v>
      </c>
      <c r="Z31" t="s">
        <v>1141</v>
      </c>
    </row>
    <row r="32" spans="1:26">
      <c r="A32" s="262" t="s">
        <v>4100</v>
      </c>
      <c r="H32" s="58"/>
      <c r="J32" s="58"/>
      <c r="N32" s="28"/>
      <c r="Q32" s="16" t="s">
        <v>245</v>
      </c>
      <c r="R32" s="225" t="s">
        <v>3187</v>
      </c>
      <c r="S32" s="16" t="s">
        <v>245</v>
      </c>
      <c r="T32" s="224" t="s">
        <v>3037</v>
      </c>
      <c r="U32" s="16" t="s">
        <v>245</v>
      </c>
      <c r="V32" s="224" t="s">
        <v>3197</v>
      </c>
      <c r="Z32" t="s">
        <v>1141</v>
      </c>
    </row>
    <row r="33" spans="1:26">
      <c r="H33" s="58"/>
      <c r="J33" s="58"/>
      <c r="N33" s="28"/>
      <c r="Q33" s="166" t="s">
        <v>413</v>
      </c>
      <c r="R33" s="62"/>
      <c r="S33" s="16" t="s">
        <v>245</v>
      </c>
      <c r="T33" s="225" t="s">
        <v>3038</v>
      </c>
      <c r="U33" s="16" t="s">
        <v>245</v>
      </c>
      <c r="V33" s="227" t="s">
        <v>3177</v>
      </c>
      <c r="Z33" t="s">
        <v>1141</v>
      </c>
    </row>
    <row r="34" spans="1:26">
      <c r="H34" s="58"/>
      <c r="J34" s="58"/>
      <c r="N34" s="28"/>
      <c r="Q34" s="2" t="s">
        <v>1197</v>
      </c>
      <c r="R34" s="302" t="s">
        <v>4097</v>
      </c>
      <c r="S34" s="16" t="s">
        <v>245</v>
      </c>
      <c r="T34" s="302" t="s">
        <v>4101</v>
      </c>
      <c r="U34" s="16" t="s">
        <v>245</v>
      </c>
      <c r="V34" s="224" t="s">
        <v>3176</v>
      </c>
      <c r="Z34" t="s">
        <v>1141</v>
      </c>
    </row>
    <row r="35" spans="1:26">
      <c r="H35" s="58"/>
      <c r="J35" s="58"/>
      <c r="N35" s="28"/>
      <c r="Q35" s="263">
        <v>1</v>
      </c>
      <c r="R35" s="302" t="s">
        <v>4098</v>
      </c>
      <c r="S35" s="16" t="s">
        <v>245</v>
      </c>
      <c r="T35" s="225" t="s">
        <v>3179</v>
      </c>
      <c r="U35" s="16"/>
      <c r="V35" s="224"/>
      <c r="Z35" t="s">
        <v>1141</v>
      </c>
    </row>
    <row r="36" spans="1:26">
      <c r="A36" s="5" t="s">
        <v>4046</v>
      </c>
      <c r="H36" s="58"/>
      <c r="J36" s="58"/>
      <c r="N36" s="28"/>
      <c r="Q36" s="16" t="s">
        <v>245</v>
      </c>
      <c r="R36" s="303" t="s">
        <v>1276</v>
      </c>
      <c r="S36" s="16" t="s">
        <v>245</v>
      </c>
      <c r="T36" s="225" t="s">
        <v>3180</v>
      </c>
      <c r="Z36" t="s">
        <v>1141</v>
      </c>
    </row>
    <row r="37" spans="1:26">
      <c r="A37" s="296" t="s">
        <v>4054</v>
      </c>
      <c r="H37" s="58"/>
      <c r="J37" s="58"/>
      <c r="N37" s="28"/>
      <c r="Q37" s="16" t="s">
        <v>245</v>
      </c>
      <c r="R37" s="302" t="s">
        <v>4099</v>
      </c>
      <c r="S37" s="166" t="s">
        <v>413</v>
      </c>
      <c r="T37" s="225"/>
      <c r="Z37" t="s">
        <v>1141</v>
      </c>
    </row>
    <row r="38" spans="1:26">
      <c r="A38" s="7" t="s">
        <v>4047</v>
      </c>
      <c r="H38" s="58"/>
      <c r="J38" s="58"/>
      <c r="N38" s="28"/>
      <c r="S38" s="2" t="s">
        <v>1197</v>
      </c>
      <c r="T38" s="235" t="s">
        <v>3181</v>
      </c>
      <c r="Z38" t="s">
        <v>1141</v>
      </c>
    </row>
    <row r="39" spans="1:26">
      <c r="H39" s="58"/>
      <c r="J39" s="58"/>
      <c r="N39" s="28"/>
      <c r="S39" s="16" t="s">
        <v>245</v>
      </c>
      <c r="T39" s="225" t="s">
        <v>390</v>
      </c>
      <c r="Z39" t="s">
        <v>1141</v>
      </c>
    </row>
    <row r="40" spans="1:26">
      <c r="H40" s="58"/>
      <c r="J40" s="58"/>
      <c r="S40" s="166" t="s">
        <v>413</v>
      </c>
      <c r="T40" s="225"/>
      <c r="Z40" t="s">
        <v>1141</v>
      </c>
    </row>
    <row r="41" spans="1:26">
      <c r="A41" s="8" t="s">
        <v>3846</v>
      </c>
      <c r="H41" s="58"/>
      <c r="J41" s="58"/>
      <c r="S41" s="2" t="s">
        <v>1197</v>
      </c>
      <c r="T41" s="235" t="s">
        <v>3191</v>
      </c>
      <c r="Z41" t="s">
        <v>1141</v>
      </c>
    </row>
    <row r="42" spans="1:26" s="261" customFormat="1">
      <c r="A42" s="26" t="s">
        <v>2619</v>
      </c>
      <c r="B42"/>
      <c r="C42"/>
      <c r="D42"/>
      <c r="E42"/>
      <c r="F42"/>
      <c r="H42" s="58"/>
      <c r="J42" s="58"/>
      <c r="N42" s="28"/>
      <c r="S42" s="166" t="s">
        <v>413</v>
      </c>
      <c r="T42" s="225"/>
      <c r="Z42" s="261" t="s">
        <v>1141</v>
      </c>
    </row>
    <row r="43" spans="1:26" s="261" customFormat="1">
      <c r="A43"/>
      <c r="B43"/>
      <c r="C43"/>
      <c r="D43"/>
      <c r="E43"/>
      <c r="F43"/>
      <c r="H43" s="58"/>
      <c r="J43" s="58"/>
      <c r="N43" s="28"/>
      <c r="S43" s="2" t="s">
        <v>1197</v>
      </c>
      <c r="T43" s="235" t="s">
        <v>3773</v>
      </c>
      <c r="Z43" s="261" t="s">
        <v>1141</v>
      </c>
    </row>
    <row r="44" spans="1:26">
      <c r="A44" s="5" t="s">
        <v>3849</v>
      </c>
      <c r="F44" s="261"/>
      <c r="H44" s="58"/>
      <c r="J44" s="58"/>
      <c r="N44" s="28"/>
      <c r="S44" s="166" t="s">
        <v>413</v>
      </c>
      <c r="T44" s="68"/>
      <c r="Z44" t="s">
        <v>1141</v>
      </c>
    </row>
    <row r="45" spans="1:26">
      <c r="A45" s="26" t="s">
        <v>2618</v>
      </c>
      <c r="F45" s="261"/>
      <c r="H45" s="58"/>
      <c r="J45" s="58"/>
      <c r="N45" s="28"/>
      <c r="S45" s="2" t="s">
        <v>1197</v>
      </c>
      <c r="T45" s="154" t="s">
        <v>3199</v>
      </c>
      <c r="U45" s="2" t="s">
        <v>1197</v>
      </c>
      <c r="V45" s="255" t="s">
        <v>3683</v>
      </c>
      <c r="Z45" t="s">
        <v>1141</v>
      </c>
    </row>
    <row r="46" spans="1:26" s="261" customFormat="1">
      <c r="B46"/>
      <c r="H46" s="58"/>
      <c r="J46" s="58"/>
      <c r="N46" s="28"/>
      <c r="S46" s="16" t="s">
        <v>245</v>
      </c>
      <c r="T46" s="219" t="s">
        <v>3916</v>
      </c>
      <c r="U46" s="2"/>
      <c r="V46" s="255"/>
      <c r="Z46" s="261" t="s">
        <v>1141</v>
      </c>
    </row>
    <row r="47" spans="1:26">
      <c r="A47" s="5" t="s">
        <v>3847</v>
      </c>
      <c r="B47" s="28"/>
      <c r="D47" s="261"/>
      <c r="E47" s="261"/>
      <c r="H47" s="58"/>
      <c r="J47" s="58"/>
      <c r="N47" s="28"/>
      <c r="Q47" s="16"/>
      <c r="R47" s="62"/>
      <c r="S47" s="1">
        <v>1</v>
      </c>
      <c r="T47" s="181" t="s">
        <v>2723</v>
      </c>
      <c r="Z47" t="s">
        <v>1141</v>
      </c>
    </row>
    <row r="48" spans="1:26">
      <c r="A48" s="26" t="s">
        <v>2611</v>
      </c>
      <c r="B48" s="28"/>
      <c r="D48" s="261"/>
      <c r="E48" s="261"/>
      <c r="H48" s="58"/>
      <c r="J48" s="58"/>
      <c r="N48" s="28"/>
      <c r="Q48" s="16"/>
      <c r="R48" s="62"/>
      <c r="S48" s="16" t="s">
        <v>245</v>
      </c>
      <c r="T48" s="248" t="s">
        <v>3382</v>
      </c>
      <c r="Z48" t="s">
        <v>1141</v>
      </c>
    </row>
    <row r="49" spans="1:26">
      <c r="A49" s="261"/>
      <c r="B49" s="261"/>
      <c r="H49" s="58"/>
      <c r="J49" s="58"/>
      <c r="N49" s="28"/>
      <c r="Q49" s="16"/>
      <c r="R49" s="62"/>
      <c r="S49" s="16" t="s">
        <v>245</v>
      </c>
      <c r="T49" s="194" t="s">
        <v>2901</v>
      </c>
      <c r="Z49" t="s">
        <v>1141</v>
      </c>
    </row>
    <row r="50" spans="1:26">
      <c r="H50" s="58"/>
      <c r="J50" s="58"/>
      <c r="N50" s="28"/>
      <c r="Q50" s="16"/>
      <c r="R50" s="62"/>
      <c r="S50" s="16" t="s">
        <v>245</v>
      </c>
      <c r="Z50" t="s">
        <v>1141</v>
      </c>
    </row>
    <row r="51" spans="1:26">
      <c r="A51" s="5" t="s">
        <v>3844</v>
      </c>
      <c r="H51" s="58"/>
      <c r="J51" s="58"/>
      <c r="N51" s="28"/>
      <c r="Q51" s="16"/>
      <c r="R51" s="62"/>
      <c r="S51" s="2" t="s">
        <v>1197</v>
      </c>
      <c r="T51" s="154" t="s">
        <v>3190</v>
      </c>
      <c r="Z51" t="s">
        <v>1141</v>
      </c>
    </row>
    <row r="52" spans="1:26">
      <c r="A52" s="26" t="s">
        <v>2615</v>
      </c>
      <c r="H52" s="58"/>
      <c r="J52" s="58"/>
      <c r="N52" s="28"/>
      <c r="O52" s="28"/>
      <c r="P52" s="28"/>
      <c r="Q52" s="16"/>
      <c r="R52" s="62"/>
      <c r="S52" s="1">
        <v>1</v>
      </c>
      <c r="T52" s="154" t="s">
        <v>1095</v>
      </c>
      <c r="Z52" t="s">
        <v>1141</v>
      </c>
    </row>
    <row r="53" spans="1:26" s="261" customFormat="1">
      <c r="A53"/>
      <c r="B53"/>
      <c r="C53"/>
      <c r="D53"/>
      <c r="E53"/>
      <c r="F53"/>
      <c r="H53" s="58"/>
      <c r="J53" s="58"/>
      <c r="N53" s="28"/>
      <c r="O53" s="28"/>
      <c r="P53" s="28"/>
      <c r="Q53" s="16"/>
      <c r="R53" s="62"/>
      <c r="S53" s="16" t="s">
        <v>245</v>
      </c>
      <c r="T53" s="256" t="s">
        <v>3682</v>
      </c>
      <c r="U53" s="2" t="s">
        <v>1197</v>
      </c>
      <c r="V53" s="194" t="s">
        <v>2719</v>
      </c>
      <c r="Z53" s="261" t="s">
        <v>1141</v>
      </c>
    </row>
    <row r="54" spans="1:26">
      <c r="A54" s="5" t="s">
        <v>3843</v>
      </c>
      <c r="H54" s="58"/>
      <c r="J54" s="58"/>
      <c r="N54" s="28"/>
      <c r="O54" s="28"/>
      <c r="P54" s="28"/>
      <c r="Q54" s="16"/>
      <c r="R54" s="62"/>
      <c r="S54" s="16" t="s">
        <v>245</v>
      </c>
      <c r="T54" s="224" t="s">
        <v>3198</v>
      </c>
      <c r="U54" s="1">
        <v>1</v>
      </c>
      <c r="V54" s="193" t="s">
        <v>2720</v>
      </c>
      <c r="Z54" t="s">
        <v>1141</v>
      </c>
    </row>
    <row r="55" spans="1:26">
      <c r="A55" s="26" t="s">
        <v>2609</v>
      </c>
      <c r="F55" s="261"/>
      <c r="H55" s="58"/>
      <c r="J55" s="58"/>
      <c r="N55" s="28"/>
      <c r="O55" s="28"/>
      <c r="P55" s="28"/>
      <c r="Q55" s="16"/>
      <c r="R55" s="62"/>
      <c r="S55" s="166" t="s">
        <v>413</v>
      </c>
      <c r="T55" s="68"/>
      <c r="U55" s="16" t="s">
        <v>245</v>
      </c>
      <c r="V55" s="193" t="s">
        <v>2722</v>
      </c>
      <c r="Z55" t="s">
        <v>1141</v>
      </c>
    </row>
    <row r="56" spans="1:26">
      <c r="A56" s="262" t="s">
        <v>4008</v>
      </c>
      <c r="H56" s="58"/>
      <c r="J56" s="58"/>
      <c r="N56" s="28"/>
      <c r="O56" s="28"/>
      <c r="P56" s="28"/>
      <c r="Q56" s="16"/>
      <c r="R56" s="62"/>
      <c r="S56" s="2" t="s">
        <v>1197</v>
      </c>
      <c r="T56" s="26" t="s">
        <v>2721</v>
      </c>
      <c r="U56" s="262" t="s">
        <v>413</v>
      </c>
      <c r="Z56" t="s">
        <v>1141</v>
      </c>
    </row>
    <row r="57" spans="1:26">
      <c r="A57" s="26" t="s">
        <v>3003</v>
      </c>
      <c r="D57" s="261"/>
      <c r="E57" s="261"/>
      <c r="H57" s="58"/>
      <c r="J57" s="58"/>
      <c r="N57" s="28"/>
      <c r="O57" s="28"/>
      <c r="P57" s="28"/>
      <c r="Q57" s="16"/>
      <c r="R57" s="62"/>
      <c r="S57" s="16" t="s">
        <v>245</v>
      </c>
      <c r="T57" s="300" t="s">
        <v>4106</v>
      </c>
      <c r="U57" s="261" t="s">
        <v>1197</v>
      </c>
      <c r="V57" s="266" t="s">
        <v>4103</v>
      </c>
      <c r="Z57" t="s">
        <v>1141</v>
      </c>
    </row>
    <row r="58" spans="1:26">
      <c r="H58" s="58"/>
      <c r="J58" s="58"/>
      <c r="N58" s="28"/>
      <c r="O58" s="28"/>
      <c r="P58" s="28"/>
      <c r="Q58" s="16"/>
      <c r="R58" s="62"/>
      <c r="U58" s="263">
        <v>1</v>
      </c>
      <c r="V58" s="300" t="s">
        <v>4104</v>
      </c>
      <c r="Z58" t="s">
        <v>1141</v>
      </c>
    </row>
    <row r="59" spans="1:26">
      <c r="A59" s="262" t="s">
        <v>3905</v>
      </c>
      <c r="H59" s="58"/>
      <c r="J59" s="58"/>
      <c r="N59" s="28"/>
      <c r="O59" s="28"/>
      <c r="P59" s="28"/>
      <c r="Q59" s="16"/>
      <c r="R59" s="62"/>
      <c r="S59" s="2" t="s">
        <v>1197</v>
      </c>
      <c r="T59" s="139" t="s">
        <v>51</v>
      </c>
      <c r="U59" s="261" t="s">
        <v>245</v>
      </c>
      <c r="V59" s="300" t="s">
        <v>4105</v>
      </c>
      <c r="Z59" t="s">
        <v>1141</v>
      </c>
    </row>
    <row r="60" spans="1:26">
      <c r="A60" s="7" t="s">
        <v>3870</v>
      </c>
      <c r="H60" s="58"/>
      <c r="J60" s="58"/>
      <c r="N60" s="28"/>
      <c r="O60" s="28"/>
      <c r="P60" s="28"/>
      <c r="Q60" s="16"/>
      <c r="R60" s="62"/>
      <c r="S60" s="16" t="s">
        <v>245</v>
      </c>
      <c r="T60" s="134" t="s">
        <v>1387</v>
      </c>
      <c r="Z60" t="s">
        <v>1141</v>
      </c>
    </row>
    <row r="61" spans="1:26">
      <c r="A61" s="26" t="s">
        <v>2917</v>
      </c>
      <c r="H61" s="58"/>
      <c r="J61" s="58"/>
      <c r="N61" s="28"/>
      <c r="O61" s="28"/>
      <c r="P61" s="28"/>
      <c r="Q61" s="16"/>
      <c r="R61" s="62"/>
      <c r="S61" s="16"/>
      <c r="U61" s="2"/>
      <c r="Z61" t="s">
        <v>1141</v>
      </c>
    </row>
    <row r="62" spans="1:26">
      <c r="A62" s="26" t="s">
        <v>3127</v>
      </c>
      <c r="H62" s="58"/>
      <c r="J62" s="58"/>
      <c r="N62" s="28"/>
      <c r="O62" s="28"/>
      <c r="P62" s="28"/>
      <c r="Q62" s="16"/>
      <c r="R62" s="62"/>
      <c r="S62" s="2" t="s">
        <v>1197</v>
      </c>
      <c r="T62" s="225" t="s">
        <v>3200</v>
      </c>
      <c r="U62" s="2"/>
      <c r="Z62" t="s">
        <v>1141</v>
      </c>
    </row>
    <row r="63" spans="1:26">
      <c r="A63" s="26" t="s">
        <v>2616</v>
      </c>
      <c r="H63" s="58"/>
      <c r="J63" s="58"/>
      <c r="N63" s="28"/>
      <c r="O63" s="28"/>
      <c r="P63" s="28"/>
      <c r="Q63" s="16"/>
      <c r="R63" s="62"/>
      <c r="S63" s="1">
        <v>1</v>
      </c>
      <c r="T63" s="181" t="s">
        <v>2438</v>
      </c>
      <c r="U63" s="2"/>
      <c r="Z63" t="s">
        <v>1141</v>
      </c>
    </row>
    <row r="64" spans="1:26">
      <c r="A64" s="26" t="s">
        <v>3006</v>
      </c>
      <c r="H64" s="58"/>
      <c r="J64" s="58"/>
      <c r="N64" s="28"/>
      <c r="O64" s="28"/>
      <c r="P64" s="28"/>
      <c r="Q64" s="16"/>
      <c r="R64" s="62"/>
      <c r="S64" s="1"/>
      <c r="T64" s="181"/>
      <c r="U64" s="2"/>
      <c r="Z64" t="s">
        <v>1141</v>
      </c>
    </row>
    <row r="65" spans="1:26">
      <c r="A65" s="26" t="s">
        <v>2604</v>
      </c>
      <c r="H65" s="58"/>
      <c r="J65" s="58"/>
      <c r="N65" s="28"/>
      <c r="O65" s="28"/>
      <c r="P65" s="28"/>
      <c r="Q65" s="16"/>
      <c r="R65" s="62"/>
      <c r="S65" s="22" t="s">
        <v>1988</v>
      </c>
      <c r="T65" s="15"/>
      <c r="U65" s="15"/>
      <c r="Z65" t="s">
        <v>1141</v>
      </c>
    </row>
    <row r="66" spans="1:26">
      <c r="H66" s="58"/>
      <c r="J66" s="58"/>
      <c r="O66" s="28"/>
      <c r="P66" s="28"/>
      <c r="Q66" s="16"/>
      <c r="R66" s="62"/>
      <c r="S66" s="15" t="s">
        <v>1197</v>
      </c>
      <c r="T66" s="85" t="s">
        <v>2606</v>
      </c>
      <c r="U66" s="15"/>
      <c r="Z66" t="s">
        <v>1141</v>
      </c>
    </row>
    <row r="67" spans="1:26">
      <c r="A67" s="5" t="s">
        <v>3850</v>
      </c>
      <c r="H67" s="58"/>
      <c r="J67" s="58"/>
      <c r="N67" s="28"/>
      <c r="O67" s="28"/>
      <c r="P67" s="28"/>
      <c r="Q67" s="16"/>
      <c r="R67" s="62"/>
      <c r="S67" s="15" t="s">
        <v>245</v>
      </c>
      <c r="T67" s="26" t="s">
        <v>2607</v>
      </c>
      <c r="U67" s="15"/>
      <c r="Z67" t="s">
        <v>1141</v>
      </c>
    </row>
    <row r="68" spans="1:26">
      <c r="A68" s="26" t="s">
        <v>2612</v>
      </c>
      <c r="H68" s="58"/>
      <c r="J68" s="58"/>
      <c r="N68" s="28"/>
      <c r="O68" s="28"/>
      <c r="P68" s="28"/>
      <c r="Q68" s="16"/>
      <c r="R68" s="62"/>
      <c r="S68" s="15" t="s">
        <v>245</v>
      </c>
      <c r="T68" s="193" t="s">
        <v>2608</v>
      </c>
      <c r="U68" s="15"/>
      <c r="Z68" t="s">
        <v>1141</v>
      </c>
    </row>
    <row r="69" spans="1:26">
      <c r="A69" s="26" t="s">
        <v>2613</v>
      </c>
      <c r="H69" s="58"/>
      <c r="J69" s="58"/>
      <c r="N69" s="28"/>
      <c r="O69" s="28"/>
      <c r="P69" s="28"/>
      <c r="Q69" s="16"/>
      <c r="R69" s="62"/>
      <c r="S69" s="15" t="s">
        <v>245</v>
      </c>
      <c r="T69" s="205" t="s">
        <v>3384</v>
      </c>
      <c r="U69" s="15"/>
      <c r="Z69" t="s">
        <v>1141</v>
      </c>
    </row>
    <row r="70" spans="1:26">
      <c r="A70" s="26" t="s">
        <v>2614</v>
      </c>
      <c r="H70" s="58"/>
      <c r="J70" s="58"/>
      <c r="N70" s="28"/>
      <c r="O70" s="28"/>
      <c r="P70" s="28"/>
      <c r="Q70" s="16"/>
      <c r="R70" s="62"/>
      <c r="S70" s="22" t="s">
        <v>2710</v>
      </c>
      <c r="T70" s="15"/>
      <c r="U70" s="15"/>
      <c r="Z70" t="s">
        <v>1141</v>
      </c>
    </row>
    <row r="71" spans="1:26">
      <c r="H71" s="58"/>
      <c r="J71" s="58"/>
      <c r="N71" s="28"/>
      <c r="O71" s="28"/>
      <c r="P71" s="28"/>
      <c r="Q71" s="16"/>
      <c r="R71" s="62"/>
      <c r="S71" s="15" t="s">
        <v>1197</v>
      </c>
      <c r="T71" s="193" t="s">
        <v>2706</v>
      </c>
      <c r="U71" s="15"/>
      <c r="Z71" t="s">
        <v>1141</v>
      </c>
    </row>
    <row r="72" spans="1:26">
      <c r="A72" s="5" t="s">
        <v>3851</v>
      </c>
      <c r="H72" s="58"/>
      <c r="J72" s="58"/>
      <c r="N72" s="28"/>
      <c r="O72" s="28"/>
      <c r="P72" s="28"/>
      <c r="Q72" s="16"/>
      <c r="R72" s="62"/>
      <c r="S72" s="15" t="s">
        <v>245</v>
      </c>
      <c r="T72" s="193" t="s">
        <v>2707</v>
      </c>
      <c r="U72" s="15"/>
      <c r="Z72" t="s">
        <v>1141</v>
      </c>
    </row>
    <row r="73" spans="1:26">
      <c r="A73" s="26" t="s">
        <v>2650</v>
      </c>
      <c r="H73" s="58"/>
      <c r="J73" s="58"/>
      <c r="N73" s="28"/>
      <c r="O73" s="28"/>
      <c r="P73" s="28"/>
      <c r="Q73" s="16"/>
      <c r="R73" s="62"/>
      <c r="S73" s="15" t="s">
        <v>245</v>
      </c>
      <c r="T73" s="193" t="s">
        <v>2708</v>
      </c>
      <c r="U73" s="15"/>
      <c r="Z73" t="s">
        <v>1141</v>
      </c>
    </row>
    <row r="74" spans="1:26">
      <c r="H74" s="58"/>
      <c r="J74" s="58"/>
      <c r="N74" s="28"/>
      <c r="O74" s="28"/>
      <c r="P74" s="28"/>
      <c r="Q74" s="16"/>
      <c r="R74" s="62"/>
      <c r="S74" s="15" t="s">
        <v>245</v>
      </c>
      <c r="T74" s="193" t="s">
        <v>2709</v>
      </c>
      <c r="U74" s="15"/>
      <c r="Z74" t="s">
        <v>1141</v>
      </c>
    </row>
    <row r="75" spans="1:26">
      <c r="H75" s="58"/>
      <c r="J75" s="58"/>
      <c r="L75" s="16" t="s">
        <v>1082</v>
      </c>
      <c r="N75" s="28"/>
      <c r="O75" s="28"/>
      <c r="P75" s="28"/>
      <c r="Q75" s="16"/>
      <c r="R75" s="62"/>
      <c r="S75" s="15"/>
      <c r="T75" s="15"/>
      <c r="U75" s="15"/>
      <c r="Z75" t="s">
        <v>1141</v>
      </c>
    </row>
    <row r="76" spans="1:26">
      <c r="H76" s="58"/>
      <c r="J76" s="58"/>
      <c r="L76" s="5" t="s">
        <v>3034</v>
      </c>
      <c r="M76" s="2"/>
      <c r="N76" s="217"/>
      <c r="Q76" s="16"/>
      <c r="R76" s="62"/>
      <c r="S76" s="16"/>
      <c r="T76" s="16"/>
      <c r="U76" s="16"/>
      <c r="Z76" t="s">
        <v>1141</v>
      </c>
    </row>
    <row r="77" spans="1:26">
      <c r="H77" s="58"/>
      <c r="K77" s="22" t="s">
        <v>4053</v>
      </c>
      <c r="L77" s="15"/>
      <c r="M77" s="15"/>
      <c r="Q77" s="16"/>
      <c r="R77" s="62"/>
      <c r="S77" s="16"/>
      <c r="T77" s="16"/>
      <c r="U77" s="16"/>
      <c r="Z77" t="s">
        <v>1141</v>
      </c>
    </row>
    <row r="78" spans="1:26" s="261" customFormat="1">
      <c r="A78" s="89"/>
      <c r="H78" s="58"/>
      <c r="K78" s="15" t="s">
        <v>1197</v>
      </c>
      <c r="L78" s="261" t="s">
        <v>4049</v>
      </c>
      <c r="M78" s="2" t="s">
        <v>1197</v>
      </c>
      <c r="N78" s="291" t="s">
        <v>4045</v>
      </c>
      <c r="Q78" s="16"/>
      <c r="R78" s="62"/>
      <c r="S78" s="16"/>
      <c r="T78" s="16"/>
      <c r="U78" s="16"/>
      <c r="Z78" s="261" t="s">
        <v>1141</v>
      </c>
    </row>
    <row r="79" spans="1:26" s="261" customFormat="1">
      <c r="A79" s="89"/>
      <c r="H79" s="58"/>
      <c r="K79" s="15" t="s">
        <v>245</v>
      </c>
      <c r="L79" s="261" t="s">
        <v>4050</v>
      </c>
      <c r="M79" s="263">
        <v>1</v>
      </c>
      <c r="N79" s="291" t="s">
        <v>3595</v>
      </c>
      <c r="O79" s="263"/>
      <c r="P79" s="217"/>
      <c r="Q79" s="16"/>
      <c r="R79" s="62"/>
      <c r="S79" s="16"/>
      <c r="T79" s="16"/>
      <c r="U79" s="16"/>
      <c r="Z79" s="261" t="s">
        <v>1141</v>
      </c>
    </row>
    <row r="80" spans="1:26" s="261" customFormat="1">
      <c r="H80" s="58"/>
      <c r="K80" s="15" t="s">
        <v>245</v>
      </c>
      <c r="L80" s="261" t="s">
        <v>4051</v>
      </c>
      <c r="M80" s="16" t="s">
        <v>245</v>
      </c>
      <c r="N80" s="291" t="s">
        <v>4110</v>
      </c>
      <c r="O80" s="263"/>
      <c r="P80" s="217"/>
      <c r="Q80" s="16"/>
      <c r="R80" s="62"/>
      <c r="S80" s="16"/>
      <c r="T80" s="16"/>
      <c r="U80" s="16"/>
      <c r="Z80" s="261" t="s">
        <v>1141</v>
      </c>
    </row>
    <row r="81" spans="1:26" s="261" customFormat="1">
      <c r="H81" s="58"/>
      <c r="J81" s="58"/>
      <c r="K81" s="15" t="s">
        <v>245</v>
      </c>
      <c r="L81" s="262" t="s">
        <v>4052</v>
      </c>
      <c r="M81" s="15"/>
      <c r="N81" s="217"/>
      <c r="O81" s="263"/>
      <c r="P81" s="217"/>
      <c r="Q81" s="16"/>
      <c r="R81" s="62"/>
      <c r="S81" s="16"/>
      <c r="T81" s="16"/>
      <c r="U81" s="16"/>
      <c r="Z81" s="261" t="s">
        <v>1141</v>
      </c>
    </row>
    <row r="82" spans="1:26">
      <c r="H82" s="58"/>
      <c r="J82" s="58"/>
      <c r="K82" s="15"/>
      <c r="L82" s="15"/>
      <c r="M82" s="15"/>
      <c r="O82" s="16"/>
      <c r="P82" s="26"/>
      <c r="Q82" s="16"/>
      <c r="R82" s="62"/>
      <c r="S82" s="16"/>
      <c r="T82" s="16"/>
      <c r="U82" s="16"/>
      <c r="Z82" t="s">
        <v>1141</v>
      </c>
    </row>
    <row r="83" spans="1:26">
      <c r="A83" s="283" t="s">
        <v>232</v>
      </c>
      <c r="B83" s="261"/>
      <c r="H83" s="58"/>
      <c r="J83" s="58"/>
      <c r="L83" s="16" t="s">
        <v>1082</v>
      </c>
      <c r="N83" s="28"/>
      <c r="O83" s="28"/>
      <c r="P83" s="28"/>
      <c r="Q83" s="16"/>
      <c r="R83" s="62"/>
      <c r="S83" s="16"/>
      <c r="T83" s="16"/>
      <c r="U83" s="16"/>
      <c r="Z83" t="s">
        <v>1141</v>
      </c>
    </row>
    <row r="84" spans="1:26">
      <c r="A84" s="89" t="s">
        <v>1744</v>
      </c>
      <c r="B84" s="261"/>
      <c r="H84" s="58"/>
      <c r="J84" s="58"/>
      <c r="L84" s="28" t="s">
        <v>663</v>
      </c>
      <c r="N84" s="28"/>
      <c r="O84" s="28"/>
      <c r="P84" s="28"/>
      <c r="Q84" s="16"/>
      <c r="R84" s="62"/>
      <c r="Z84" t="s">
        <v>1141</v>
      </c>
    </row>
    <row r="85" spans="1:26">
      <c r="A85" s="101" t="s">
        <v>1702</v>
      </c>
      <c r="H85" s="58"/>
      <c r="J85" s="58"/>
      <c r="M85" s="37" t="s">
        <v>1687</v>
      </c>
      <c r="N85" s="15"/>
      <c r="O85" s="15"/>
      <c r="P85" s="28"/>
      <c r="Q85" s="28"/>
      <c r="R85" s="62"/>
      <c r="Z85" t="s">
        <v>1141</v>
      </c>
    </row>
    <row r="86" spans="1:26">
      <c r="A86" s="284" t="s">
        <v>251</v>
      </c>
      <c r="H86" s="58"/>
      <c r="J86" s="58"/>
      <c r="M86" s="15" t="s">
        <v>1197</v>
      </c>
      <c r="N86" s="92" t="s">
        <v>1684</v>
      </c>
      <c r="O86" s="15"/>
      <c r="P86" s="28"/>
      <c r="Q86" s="28"/>
      <c r="R86" s="62"/>
      <c r="Z86" t="s">
        <v>1141</v>
      </c>
    </row>
    <row r="87" spans="1:26">
      <c r="A87" s="285" t="s">
        <v>969</v>
      </c>
      <c r="H87" s="58"/>
      <c r="J87" s="58"/>
      <c r="M87" s="15" t="s">
        <v>245</v>
      </c>
      <c r="N87" s="92" t="s">
        <v>1685</v>
      </c>
      <c r="O87" s="15"/>
      <c r="P87" s="28"/>
      <c r="Q87" s="28"/>
      <c r="R87" s="62"/>
      <c r="Z87" t="s">
        <v>1141</v>
      </c>
    </row>
    <row r="88" spans="1:26">
      <c r="A88" s="286" t="s">
        <v>793</v>
      </c>
      <c r="H88" s="58"/>
      <c r="J88" s="58"/>
      <c r="M88" s="15" t="s">
        <v>245</v>
      </c>
      <c r="N88" s="113" t="s">
        <v>1686</v>
      </c>
      <c r="O88" s="15"/>
      <c r="P88" s="28"/>
      <c r="Q88" s="28"/>
      <c r="R88" s="62"/>
      <c r="Z88" t="s">
        <v>1141</v>
      </c>
    </row>
    <row r="89" spans="1:26">
      <c r="A89" s="158" t="s">
        <v>1051</v>
      </c>
      <c r="H89" s="58"/>
      <c r="J89" s="58"/>
      <c r="M89" s="15" t="s">
        <v>245</v>
      </c>
      <c r="N89" s="113" t="s">
        <v>592</v>
      </c>
      <c r="O89" s="15"/>
      <c r="P89" s="28"/>
      <c r="Q89" s="28"/>
      <c r="R89" s="62"/>
      <c r="Z89" t="s">
        <v>1141</v>
      </c>
    </row>
    <row r="90" spans="1:26">
      <c r="A90" s="113" t="s">
        <v>18</v>
      </c>
      <c r="H90" s="58"/>
      <c r="J90" s="58"/>
      <c r="M90" s="15"/>
      <c r="N90" s="15"/>
      <c r="O90" s="15"/>
      <c r="P90" s="28"/>
      <c r="Q90" s="28"/>
      <c r="R90" s="62"/>
      <c r="S90" s="16"/>
      <c r="T90" s="68"/>
      <c r="U90" s="2"/>
      <c r="Z90" t="s">
        <v>1141</v>
      </c>
    </row>
    <row r="91" spans="1:26">
      <c r="A91" s="288" t="s">
        <v>1998</v>
      </c>
      <c r="H91" s="58"/>
      <c r="J91" s="58"/>
      <c r="L91" s="16" t="s">
        <v>1082</v>
      </c>
      <c r="M91" s="28"/>
      <c r="N91" s="28"/>
      <c r="O91" s="28"/>
      <c r="P91" s="28"/>
      <c r="Q91" s="28"/>
      <c r="R91" s="62"/>
      <c r="S91" s="16"/>
      <c r="T91" s="68"/>
      <c r="U91" s="2"/>
      <c r="Z91" t="s">
        <v>1141</v>
      </c>
    </row>
    <row r="92" spans="1:26">
      <c r="A92" s="289" t="s">
        <v>2150</v>
      </c>
      <c r="H92" s="58"/>
      <c r="J92" s="58"/>
      <c r="L92" s="5" t="s">
        <v>3567</v>
      </c>
      <c r="M92" s="28"/>
      <c r="N92" s="28"/>
      <c r="O92" s="28"/>
      <c r="P92" s="28"/>
      <c r="Q92" s="28"/>
      <c r="R92" s="62"/>
      <c r="S92" s="22" t="s">
        <v>3045</v>
      </c>
      <c r="T92" s="15"/>
      <c r="U92" s="15"/>
      <c r="Z92" t="s">
        <v>1141</v>
      </c>
    </row>
    <row r="93" spans="1:26">
      <c r="A93" s="195" t="s">
        <v>2467</v>
      </c>
      <c r="H93" s="58"/>
      <c r="J93" s="58"/>
      <c r="L93" s="5"/>
      <c r="M93" s="28"/>
      <c r="N93" s="28"/>
      <c r="O93" s="28"/>
      <c r="P93" s="28"/>
      <c r="Q93" s="28"/>
      <c r="R93" s="62"/>
      <c r="S93" s="15" t="s">
        <v>1197</v>
      </c>
      <c r="T93" s="58" t="s">
        <v>3568</v>
      </c>
      <c r="U93" s="15"/>
      <c r="Z93" s="261" t="s">
        <v>1141</v>
      </c>
    </row>
    <row r="94" spans="1:26">
      <c r="A94" s="210" t="s">
        <v>2711</v>
      </c>
      <c r="H94" s="58"/>
      <c r="J94" s="58"/>
      <c r="L94" s="5"/>
      <c r="M94" s="28"/>
      <c r="N94" s="28"/>
      <c r="O94" s="28"/>
      <c r="P94" s="28"/>
      <c r="Q94" s="28"/>
      <c r="R94" s="62"/>
      <c r="S94" s="15" t="s">
        <v>245</v>
      </c>
      <c r="T94" s="85" t="s">
        <v>3569</v>
      </c>
      <c r="U94" s="15"/>
      <c r="Z94" s="261" t="s">
        <v>1141</v>
      </c>
    </row>
    <row r="95" spans="1:26">
      <c r="A95" s="221" t="s">
        <v>2836</v>
      </c>
      <c r="H95" s="58"/>
      <c r="J95" s="58"/>
      <c r="L95" s="5"/>
      <c r="M95" s="28"/>
      <c r="N95" s="28"/>
      <c r="O95" s="28"/>
      <c r="P95" s="28"/>
      <c r="Q95" s="28"/>
      <c r="R95" s="62"/>
      <c r="S95" s="15" t="s">
        <v>245</v>
      </c>
      <c r="T95" s="193" t="s">
        <v>3570</v>
      </c>
      <c r="U95" s="15"/>
      <c r="Z95" s="261" t="s">
        <v>1141</v>
      </c>
    </row>
    <row r="96" spans="1:26">
      <c r="A96" s="231" t="s">
        <v>3018</v>
      </c>
      <c r="H96" s="58"/>
      <c r="J96" s="58"/>
      <c r="M96" s="28"/>
      <c r="N96" s="28"/>
      <c r="O96" s="28"/>
      <c r="P96" s="28"/>
      <c r="Q96" s="28"/>
      <c r="R96" s="62"/>
      <c r="S96" s="15" t="s">
        <v>245</v>
      </c>
      <c r="T96" s="255" t="s">
        <v>3571</v>
      </c>
      <c r="U96" s="15"/>
      <c r="Z96" t="s">
        <v>1141</v>
      </c>
    </row>
    <row r="97" spans="1:26">
      <c r="A97" s="252" t="s">
        <v>3178</v>
      </c>
      <c r="H97" s="58"/>
      <c r="J97" s="58"/>
      <c r="M97" s="28"/>
      <c r="N97" s="28"/>
      <c r="O97" s="28"/>
      <c r="P97" s="28"/>
      <c r="Q97" s="28"/>
      <c r="R97" s="62"/>
      <c r="S97" s="15"/>
      <c r="T97" s="15"/>
      <c r="U97" s="15"/>
      <c r="Z97" t="s">
        <v>1141</v>
      </c>
    </row>
    <row r="98" spans="1:26">
      <c r="A98" s="257" t="s">
        <v>3539</v>
      </c>
      <c r="H98" s="58"/>
      <c r="J98" s="58"/>
      <c r="L98" s="16" t="s">
        <v>1082</v>
      </c>
      <c r="P98" s="28"/>
      <c r="Q98" s="28"/>
      <c r="R98" s="62"/>
      <c r="S98" s="16"/>
      <c r="T98" s="68"/>
      <c r="U98" s="2"/>
      <c r="Z98" t="s">
        <v>1141</v>
      </c>
    </row>
    <row r="99" spans="1:26">
      <c r="A99" s="287" t="s">
        <v>3700</v>
      </c>
      <c r="H99" s="58"/>
      <c r="J99" s="58"/>
      <c r="L99" s="5" t="s">
        <v>2935</v>
      </c>
      <c r="R99" s="62"/>
      <c r="S99" s="22" t="s">
        <v>2940</v>
      </c>
      <c r="T99" s="15"/>
      <c r="U99" s="15"/>
      <c r="Z99" t="s">
        <v>1141</v>
      </c>
    </row>
    <row r="100" spans="1:26">
      <c r="A100" s="276" t="s">
        <v>3776</v>
      </c>
      <c r="H100" s="58"/>
      <c r="J100" s="58"/>
      <c r="R100" s="62"/>
      <c r="S100" s="15" t="s">
        <v>1197</v>
      </c>
      <c r="T100" t="s">
        <v>2936</v>
      </c>
      <c r="U100" s="15"/>
      <c r="Z100" t="s">
        <v>1141</v>
      </c>
    </row>
    <row r="101" spans="1:26">
      <c r="A101" s="221" t="s">
        <v>3884</v>
      </c>
      <c r="H101" s="58"/>
      <c r="J101" s="58"/>
      <c r="R101" s="62"/>
      <c r="S101" s="15" t="s">
        <v>245</v>
      </c>
      <c r="T101" s="180" t="s">
        <v>2937</v>
      </c>
      <c r="U101" s="15"/>
      <c r="Z101" t="s">
        <v>1141</v>
      </c>
    </row>
    <row r="102" spans="1:26">
      <c r="A102" s="290" t="s">
        <v>3990</v>
      </c>
      <c r="H102" s="58"/>
      <c r="J102" s="58"/>
      <c r="R102" s="62"/>
      <c r="S102" s="15" t="s">
        <v>245</v>
      </c>
      <c r="T102" t="s">
        <v>2938</v>
      </c>
      <c r="U102" s="15"/>
      <c r="Z102" t="s">
        <v>1141</v>
      </c>
    </row>
    <row r="103" spans="1:26">
      <c r="A103" s="299" t="s">
        <v>4069</v>
      </c>
      <c r="H103" s="58"/>
      <c r="J103" s="58"/>
      <c r="R103" s="62"/>
      <c r="S103" s="15" t="s">
        <v>245</v>
      </c>
      <c r="T103" s="26" t="s">
        <v>2939</v>
      </c>
      <c r="U103" s="15"/>
      <c r="Z103" t="s">
        <v>1141</v>
      </c>
    </row>
    <row r="104" spans="1:26">
      <c r="H104" s="58"/>
      <c r="J104" s="71"/>
      <c r="L104" s="16" t="s">
        <v>1082</v>
      </c>
      <c r="N104" s="28"/>
      <c r="O104" s="28"/>
      <c r="P104" s="28"/>
      <c r="Q104" s="16"/>
      <c r="R104" s="62"/>
      <c r="S104" s="15"/>
      <c r="T104" s="15"/>
      <c r="U104" s="2"/>
      <c r="Z104" t="s">
        <v>1141</v>
      </c>
    </row>
    <row r="105" spans="1:26">
      <c r="J105" s="58"/>
      <c r="L105" s="28" t="s">
        <v>610</v>
      </c>
      <c r="N105" s="28"/>
      <c r="O105" s="28"/>
      <c r="P105" s="28"/>
      <c r="Q105" s="37" t="s">
        <v>799</v>
      </c>
      <c r="R105" s="15"/>
      <c r="S105" s="15"/>
      <c r="T105" s="15"/>
      <c r="U105" s="15"/>
      <c r="Z105" t="s">
        <v>1141</v>
      </c>
    </row>
    <row r="106" spans="1:26">
      <c r="J106" s="58"/>
      <c r="N106" s="28"/>
      <c r="O106" s="28"/>
      <c r="P106" s="28"/>
      <c r="Q106" s="15"/>
      <c r="R106" s="121" t="s">
        <v>1000</v>
      </c>
      <c r="S106" t="s">
        <v>1197</v>
      </c>
      <c r="T106" s="78" t="s">
        <v>295</v>
      </c>
      <c r="U106" s="15"/>
      <c r="Z106" t="s">
        <v>1141</v>
      </c>
    </row>
    <row r="107" spans="1:26">
      <c r="J107" s="71"/>
      <c r="Q107" s="15" t="s">
        <v>1197</v>
      </c>
      <c r="R107" s="26" t="s">
        <v>3109</v>
      </c>
      <c r="S107" t="s">
        <v>245</v>
      </c>
      <c r="T107" s="85" t="s">
        <v>296</v>
      </c>
      <c r="U107" s="15"/>
      <c r="Z107" t="s">
        <v>1141</v>
      </c>
    </row>
    <row r="108" spans="1:26">
      <c r="J108" s="58"/>
      <c r="Q108" s="15" t="s">
        <v>245</v>
      </c>
      <c r="R108" s="85" t="s">
        <v>613</v>
      </c>
      <c r="S108" t="s">
        <v>245</v>
      </c>
      <c r="T108" s="121" t="s">
        <v>1000</v>
      </c>
      <c r="U108" s="15"/>
      <c r="Z108" t="s">
        <v>1141</v>
      </c>
    </row>
    <row r="109" spans="1:26">
      <c r="J109" s="58"/>
      <c r="Q109" s="15" t="s">
        <v>245</v>
      </c>
      <c r="R109" t="s">
        <v>43</v>
      </c>
      <c r="S109" t="s">
        <v>1197</v>
      </c>
      <c r="T109" t="s">
        <v>794</v>
      </c>
      <c r="U109" s="15"/>
      <c r="Z109" t="s">
        <v>1141</v>
      </c>
    </row>
    <row r="110" spans="1:26">
      <c r="J110" s="58"/>
      <c r="Q110" s="15" t="s">
        <v>245</v>
      </c>
      <c r="R110" t="s">
        <v>434</v>
      </c>
      <c r="S110" t="s">
        <v>245</v>
      </c>
      <c r="T110" s="85" t="s">
        <v>2013</v>
      </c>
      <c r="U110" s="15"/>
      <c r="Z110" t="s">
        <v>1141</v>
      </c>
    </row>
    <row r="111" spans="1:26">
      <c r="J111" s="58"/>
      <c r="Q111" s="15" t="s">
        <v>245</v>
      </c>
      <c r="R111" s="85" t="s">
        <v>2931</v>
      </c>
      <c r="S111" t="s">
        <v>245</v>
      </c>
      <c r="T111" s="2"/>
      <c r="U111" s="15"/>
      <c r="Z111" t="s">
        <v>1141</v>
      </c>
    </row>
    <row r="112" spans="1:26">
      <c r="G112" s="2"/>
      <c r="H112" s="71"/>
      <c r="J112" s="71"/>
      <c r="Q112" s="15" t="s">
        <v>245</v>
      </c>
      <c r="R112" s="85" t="s">
        <v>2932</v>
      </c>
      <c r="S112" t="s">
        <v>1197</v>
      </c>
      <c r="T112" t="s">
        <v>796</v>
      </c>
      <c r="U112" s="15"/>
      <c r="Z112" t="s">
        <v>1141</v>
      </c>
    </row>
    <row r="113" spans="1:26">
      <c r="H113" s="58"/>
      <c r="Q113" s="15" t="s">
        <v>245</v>
      </c>
      <c r="R113" s="85" t="s">
        <v>2933</v>
      </c>
      <c r="S113" t="s">
        <v>245</v>
      </c>
      <c r="T113" s="85" t="s">
        <v>795</v>
      </c>
      <c r="U113" s="15"/>
      <c r="Z113" t="s">
        <v>1141</v>
      </c>
    </row>
    <row r="114" spans="1:26">
      <c r="H114" s="58"/>
      <c r="J114" s="58"/>
      <c r="Q114" s="15" t="s">
        <v>245</v>
      </c>
      <c r="R114" s="85" t="s">
        <v>2934</v>
      </c>
      <c r="S114" t="s">
        <v>245</v>
      </c>
      <c r="T114" s="2"/>
      <c r="U114" s="15"/>
      <c r="Z114" t="s">
        <v>1141</v>
      </c>
    </row>
    <row r="115" spans="1:26">
      <c r="A115" s="28" t="s">
        <v>609</v>
      </c>
      <c r="J115" s="58"/>
      <c r="Q115" s="15"/>
      <c r="R115" s="2"/>
      <c r="S115" t="s">
        <v>1197</v>
      </c>
      <c r="T115" t="s">
        <v>797</v>
      </c>
      <c r="U115" s="15"/>
      <c r="Z115" t="s">
        <v>1141</v>
      </c>
    </row>
    <row r="116" spans="1:26">
      <c r="A116" s="28" t="s">
        <v>2306</v>
      </c>
      <c r="J116" s="58"/>
      <c r="Q116" s="15"/>
      <c r="R116" s="2"/>
      <c r="S116" t="s">
        <v>245</v>
      </c>
      <c r="T116" s="85" t="s">
        <v>798</v>
      </c>
      <c r="U116" s="15"/>
      <c r="Z116" t="s">
        <v>1141</v>
      </c>
    </row>
    <row r="117" spans="1:26">
      <c r="J117" s="58"/>
      <c r="L117" s="16" t="s">
        <v>1082</v>
      </c>
      <c r="Q117" s="15"/>
      <c r="R117" s="15"/>
      <c r="S117" s="15"/>
      <c r="T117" s="15"/>
      <c r="U117" s="15"/>
      <c r="Z117" t="s">
        <v>1141</v>
      </c>
    </row>
    <row r="118" spans="1:26">
      <c r="J118" s="58"/>
      <c r="L118" s="28" t="s">
        <v>611</v>
      </c>
      <c r="R118" s="2"/>
      <c r="T118" s="85"/>
      <c r="U118" s="2"/>
      <c r="Z118" t="s">
        <v>1141</v>
      </c>
    </row>
    <row r="119" spans="1:26">
      <c r="A119" s="129" t="s">
        <v>615</v>
      </c>
      <c r="J119" s="58"/>
      <c r="Q119" s="37" t="s">
        <v>799</v>
      </c>
      <c r="R119" s="15"/>
      <c r="S119" s="15"/>
      <c r="T119" s="15"/>
      <c r="U119" s="15"/>
      <c r="Z119" t="s">
        <v>1141</v>
      </c>
    </row>
    <row r="120" spans="1:26">
      <c r="A120" s="128" t="s">
        <v>616</v>
      </c>
      <c r="J120" s="58"/>
      <c r="Q120" s="15"/>
      <c r="R120" s="121" t="s">
        <v>1000</v>
      </c>
      <c r="S120" t="s">
        <v>1197</v>
      </c>
      <c r="T120" s="78" t="s">
        <v>295</v>
      </c>
      <c r="U120" s="15"/>
      <c r="Z120" t="s">
        <v>1141</v>
      </c>
    </row>
    <row r="121" spans="1:26">
      <c r="A121" s="132" t="s">
        <v>1602</v>
      </c>
      <c r="J121" s="58"/>
      <c r="Q121" s="15" t="s">
        <v>1197</v>
      </c>
      <c r="R121" s="26" t="s">
        <v>3109</v>
      </c>
      <c r="S121" t="s">
        <v>245</v>
      </c>
      <c r="T121" s="85" t="s">
        <v>296</v>
      </c>
      <c r="U121" s="15"/>
      <c r="Z121" t="s">
        <v>1141</v>
      </c>
    </row>
    <row r="122" spans="1:26">
      <c r="A122" s="138" t="s">
        <v>687</v>
      </c>
      <c r="J122" s="58"/>
      <c r="Q122" s="15" t="s">
        <v>245</v>
      </c>
      <c r="R122" s="85" t="s">
        <v>613</v>
      </c>
      <c r="S122" t="s">
        <v>245</v>
      </c>
      <c r="T122" s="2"/>
      <c r="U122" s="15"/>
      <c r="Z122" t="s">
        <v>1141</v>
      </c>
    </row>
    <row r="123" spans="1:26">
      <c r="A123" s="130" t="s">
        <v>98</v>
      </c>
      <c r="J123" s="58"/>
      <c r="Q123" s="15" t="s">
        <v>245</v>
      </c>
      <c r="R123" t="s">
        <v>43</v>
      </c>
      <c r="S123" t="s">
        <v>1197</v>
      </c>
      <c r="T123" t="s">
        <v>794</v>
      </c>
      <c r="U123" s="15"/>
      <c r="Z123" t="s">
        <v>1141</v>
      </c>
    </row>
    <row r="124" spans="1:26">
      <c r="A124" s="131" t="s">
        <v>631</v>
      </c>
      <c r="J124" s="58"/>
      <c r="Q124" s="15" t="s">
        <v>245</v>
      </c>
      <c r="R124" t="s">
        <v>434</v>
      </c>
      <c r="S124" t="s">
        <v>245</v>
      </c>
      <c r="T124" s="85" t="s">
        <v>2013</v>
      </c>
      <c r="U124" s="15"/>
      <c r="Z124" t="s">
        <v>1141</v>
      </c>
    </row>
    <row r="125" spans="1:26">
      <c r="J125" s="58"/>
      <c r="Q125" s="15" t="s">
        <v>245</v>
      </c>
      <c r="R125" s="85" t="s">
        <v>2931</v>
      </c>
      <c r="S125" t="s">
        <v>245</v>
      </c>
      <c r="T125" s="2"/>
      <c r="U125" s="15"/>
      <c r="Z125" t="s">
        <v>1141</v>
      </c>
    </row>
    <row r="126" spans="1:26">
      <c r="A126" s="5" t="s">
        <v>3228</v>
      </c>
      <c r="J126" s="58"/>
      <c r="Q126" s="15" t="s">
        <v>245</v>
      </c>
      <c r="R126" s="85" t="s">
        <v>2932</v>
      </c>
      <c r="S126" t="s">
        <v>1197</v>
      </c>
      <c r="T126" t="s">
        <v>796</v>
      </c>
      <c r="U126" s="15"/>
      <c r="Z126" t="s">
        <v>1141</v>
      </c>
    </row>
    <row r="127" spans="1:26">
      <c r="J127" s="58"/>
      <c r="Q127" s="15" t="s">
        <v>245</v>
      </c>
      <c r="R127" s="85" t="s">
        <v>2933</v>
      </c>
      <c r="S127" t="s">
        <v>245</v>
      </c>
      <c r="T127" s="85" t="s">
        <v>795</v>
      </c>
      <c r="U127" s="15"/>
      <c r="Z127" t="s">
        <v>1141</v>
      </c>
    </row>
    <row r="128" spans="1:26">
      <c r="A128" s="5" t="s">
        <v>3608</v>
      </c>
      <c r="J128" s="58"/>
      <c r="Q128" s="15" t="s">
        <v>245</v>
      </c>
      <c r="R128" s="85" t="s">
        <v>2934</v>
      </c>
      <c r="S128" t="s">
        <v>245</v>
      </c>
      <c r="T128" s="2"/>
      <c r="U128" s="15"/>
      <c r="Z128" t="s">
        <v>1141</v>
      </c>
    </row>
    <row r="129" spans="1:26">
      <c r="J129" s="58"/>
      <c r="Q129" s="15"/>
      <c r="R129" s="2"/>
      <c r="S129" t="s">
        <v>1197</v>
      </c>
      <c r="T129" t="s">
        <v>797</v>
      </c>
      <c r="U129" s="15"/>
      <c r="Z129" t="s">
        <v>1141</v>
      </c>
    </row>
    <row r="130" spans="1:26">
      <c r="A130" s="5" t="s">
        <v>3618</v>
      </c>
      <c r="J130" s="58"/>
      <c r="Q130" s="15"/>
      <c r="R130" s="2"/>
      <c r="S130" t="s">
        <v>245</v>
      </c>
      <c r="T130" s="85" t="s">
        <v>798</v>
      </c>
      <c r="U130" s="15"/>
      <c r="Z130" t="s">
        <v>1141</v>
      </c>
    </row>
    <row r="131" spans="1:26">
      <c r="J131" s="58"/>
      <c r="Q131" s="15"/>
      <c r="R131" s="15"/>
      <c r="S131" s="15"/>
      <c r="T131" s="15"/>
      <c r="U131" s="15"/>
      <c r="Z131" t="s">
        <v>1141</v>
      </c>
    </row>
    <row r="132" spans="1:26">
      <c r="J132" s="58"/>
      <c r="L132" s="16" t="s">
        <v>1082</v>
      </c>
      <c r="Q132" s="15"/>
      <c r="R132" s="2"/>
      <c r="T132" s="85"/>
      <c r="U132" s="15"/>
      <c r="Z132" t="s">
        <v>1141</v>
      </c>
    </row>
    <row r="133" spans="1:26">
      <c r="J133" s="58"/>
      <c r="L133" s="28" t="s">
        <v>2320</v>
      </c>
      <c r="R133" s="2"/>
      <c r="S133" s="37" t="s">
        <v>2321</v>
      </c>
      <c r="T133" s="37"/>
      <c r="U133" s="15"/>
      <c r="Z133" t="s">
        <v>1141</v>
      </c>
    </row>
    <row r="134" spans="1:26">
      <c r="J134" s="58"/>
      <c r="R134" s="2"/>
      <c r="S134" s="15" t="s">
        <v>1197</v>
      </c>
      <c r="T134" s="26" t="s">
        <v>2315</v>
      </c>
      <c r="U134" s="15"/>
      <c r="Z134" t="s">
        <v>1141</v>
      </c>
    </row>
    <row r="135" spans="1:26">
      <c r="J135" s="58"/>
      <c r="R135" s="2"/>
      <c r="S135" s="15" t="s">
        <v>245</v>
      </c>
      <c r="T135" t="s">
        <v>2316</v>
      </c>
      <c r="U135" s="15"/>
      <c r="Z135" t="s">
        <v>1141</v>
      </c>
    </row>
    <row r="136" spans="1:26">
      <c r="J136" s="58"/>
      <c r="R136" s="2"/>
      <c r="S136" s="15" t="s">
        <v>245</v>
      </c>
      <c r="T136" s="26" t="s">
        <v>2317</v>
      </c>
      <c r="U136" s="15"/>
      <c r="Z136" t="s">
        <v>1141</v>
      </c>
    </row>
    <row r="137" spans="1:26">
      <c r="J137" s="58"/>
      <c r="R137" s="2"/>
      <c r="S137" s="15" t="s">
        <v>245</v>
      </c>
      <c r="T137" s="26" t="s">
        <v>2318</v>
      </c>
      <c r="U137" s="15"/>
      <c r="Z137" t="s">
        <v>1141</v>
      </c>
    </row>
    <row r="138" spans="1:26">
      <c r="J138" s="58"/>
      <c r="R138" s="2"/>
      <c r="S138" s="15" t="s">
        <v>245</v>
      </c>
      <c r="T138" s="108" t="s">
        <v>2930</v>
      </c>
      <c r="U138" s="15"/>
      <c r="Z138" t="s">
        <v>1141</v>
      </c>
    </row>
    <row r="139" spans="1:26">
      <c r="J139" s="58"/>
      <c r="R139" s="2"/>
      <c r="S139" s="15" t="s">
        <v>245</v>
      </c>
      <c r="T139" s="180" t="s">
        <v>2319</v>
      </c>
      <c r="U139" s="15"/>
      <c r="Z139" t="s">
        <v>1141</v>
      </c>
    </row>
    <row r="140" spans="1:26">
      <c r="J140" s="58"/>
      <c r="L140" s="16" t="s">
        <v>1082</v>
      </c>
      <c r="Z140" t="s">
        <v>1141</v>
      </c>
    </row>
    <row r="141" spans="1:26">
      <c r="J141" s="58"/>
      <c r="L141" s="28" t="s">
        <v>612</v>
      </c>
      <c r="Z141" t="s">
        <v>1141</v>
      </c>
    </row>
    <row r="142" spans="1:26">
      <c r="J142" s="58"/>
      <c r="Q142" s="37" t="s">
        <v>799</v>
      </c>
      <c r="R142" s="15"/>
      <c r="S142" s="15"/>
      <c r="T142" s="15"/>
      <c r="U142" s="15"/>
      <c r="Z142" t="s">
        <v>1141</v>
      </c>
    </row>
    <row r="143" spans="1:26">
      <c r="J143" s="58"/>
      <c r="L143" s="28"/>
      <c r="Q143" s="15"/>
      <c r="R143" s="121" t="s">
        <v>1000</v>
      </c>
      <c r="S143" t="s">
        <v>1197</v>
      </c>
      <c r="T143" s="78" t="s">
        <v>295</v>
      </c>
      <c r="U143" s="15"/>
      <c r="Z143" t="s">
        <v>1141</v>
      </c>
    </row>
    <row r="144" spans="1:26">
      <c r="J144" s="58"/>
      <c r="Q144" s="15" t="s">
        <v>1197</v>
      </c>
      <c r="R144" s="26" t="s">
        <v>3108</v>
      </c>
      <c r="S144" t="s">
        <v>245</v>
      </c>
      <c r="T144" s="85" t="s">
        <v>296</v>
      </c>
      <c r="U144" s="15"/>
      <c r="Z144" t="s">
        <v>1141</v>
      </c>
    </row>
    <row r="145" spans="1:26">
      <c r="J145" s="58"/>
      <c r="Q145" s="15" t="s">
        <v>245</v>
      </c>
      <c r="R145" s="85" t="s">
        <v>613</v>
      </c>
      <c r="S145" t="s">
        <v>245</v>
      </c>
      <c r="T145" s="2"/>
      <c r="U145" s="15"/>
      <c r="Z145" t="s">
        <v>1141</v>
      </c>
    </row>
    <row r="146" spans="1:26">
      <c r="J146" s="58"/>
      <c r="Q146" s="15" t="s">
        <v>245</v>
      </c>
      <c r="R146" t="s">
        <v>43</v>
      </c>
      <c r="S146" t="s">
        <v>1197</v>
      </c>
      <c r="T146" t="s">
        <v>794</v>
      </c>
      <c r="U146" s="15"/>
      <c r="Z146" t="s">
        <v>1141</v>
      </c>
    </row>
    <row r="147" spans="1:26">
      <c r="J147" s="58"/>
      <c r="Q147" s="15" t="s">
        <v>245</v>
      </c>
      <c r="R147" t="s">
        <v>434</v>
      </c>
      <c r="S147" t="s">
        <v>245</v>
      </c>
      <c r="T147" s="85" t="s">
        <v>2013</v>
      </c>
      <c r="U147" s="15"/>
      <c r="Z147" t="s">
        <v>1141</v>
      </c>
    </row>
    <row r="148" spans="1:26">
      <c r="O148" s="28"/>
      <c r="P148" s="28"/>
      <c r="Q148" s="15" t="s">
        <v>245</v>
      </c>
      <c r="R148" s="85" t="s">
        <v>2931</v>
      </c>
      <c r="S148" t="s">
        <v>245</v>
      </c>
      <c r="T148" s="2"/>
      <c r="U148" s="15"/>
      <c r="Z148" t="s">
        <v>1141</v>
      </c>
    </row>
    <row r="149" spans="1:26">
      <c r="Q149" s="15" t="s">
        <v>245</v>
      </c>
      <c r="R149" s="85" t="s">
        <v>2932</v>
      </c>
      <c r="S149" t="s">
        <v>1197</v>
      </c>
      <c r="T149" t="s">
        <v>796</v>
      </c>
      <c r="U149" s="15"/>
      <c r="Z149" t="s">
        <v>1141</v>
      </c>
    </row>
    <row r="150" spans="1:26">
      <c r="A150" s="58"/>
      <c r="Q150" s="15" t="s">
        <v>245</v>
      </c>
      <c r="R150" s="85" t="s">
        <v>2933</v>
      </c>
      <c r="S150" t="s">
        <v>245</v>
      </c>
      <c r="T150" s="85" t="s">
        <v>795</v>
      </c>
      <c r="U150" s="15"/>
      <c r="Z150" t="s">
        <v>1141</v>
      </c>
    </row>
    <row r="151" spans="1:26">
      <c r="Q151" s="15" t="s">
        <v>245</v>
      </c>
      <c r="R151" s="85" t="s">
        <v>2934</v>
      </c>
      <c r="S151" t="s">
        <v>245</v>
      </c>
      <c r="T151" s="2"/>
      <c r="U151" s="15"/>
      <c r="Z151" t="s">
        <v>1141</v>
      </c>
    </row>
    <row r="152" spans="1:26">
      <c r="Q152" s="15"/>
      <c r="R152" s="2"/>
      <c r="S152" t="s">
        <v>1197</v>
      </c>
      <c r="T152" t="s">
        <v>797</v>
      </c>
      <c r="U152" s="15"/>
      <c r="Z152" t="s">
        <v>1141</v>
      </c>
    </row>
    <row r="153" spans="1:26">
      <c r="Q153" s="15"/>
      <c r="R153" s="2"/>
      <c r="S153" t="s">
        <v>245</v>
      </c>
      <c r="T153" s="85" t="s">
        <v>798</v>
      </c>
      <c r="U153" s="15"/>
      <c r="Z153" t="s">
        <v>1141</v>
      </c>
    </row>
    <row r="154" spans="1:26">
      <c r="Q154" s="15"/>
      <c r="R154" s="15"/>
      <c r="S154" s="15"/>
      <c r="T154" s="15"/>
      <c r="U154" s="15"/>
      <c r="Z154" t="s">
        <v>1141</v>
      </c>
    </row>
    <row r="155" spans="1:26">
      <c r="A155" s="166" t="s">
        <v>4048</v>
      </c>
      <c r="Q155" s="28"/>
      <c r="R155" s="28"/>
      <c r="S155" s="28"/>
      <c r="T155" s="28"/>
      <c r="U155" s="28"/>
      <c r="Z155" t="s">
        <v>1141</v>
      </c>
    </row>
    <row r="156" spans="1:26">
      <c r="A156" s="166"/>
      <c r="L156" s="28" t="s">
        <v>1653</v>
      </c>
      <c r="Q156" s="28"/>
      <c r="R156" s="28"/>
      <c r="S156" s="22" t="s">
        <v>1703</v>
      </c>
      <c r="T156" s="15"/>
      <c r="U156" s="15"/>
      <c r="V156" s="15"/>
      <c r="W156" s="15"/>
      <c r="Z156" t="s">
        <v>1141</v>
      </c>
    </row>
    <row r="157" spans="1:26">
      <c r="A157" s="166"/>
      <c r="L157" s="5" t="s">
        <v>2604</v>
      </c>
      <c r="Q157" s="28"/>
      <c r="R157" s="28"/>
      <c r="S157" s="15" t="s">
        <v>1197</v>
      </c>
      <c r="T157" s="180" t="s">
        <v>2807</v>
      </c>
      <c r="U157" t="s">
        <v>1197</v>
      </c>
      <c r="V157" s="255" t="s">
        <v>3541</v>
      </c>
      <c r="W157" s="15"/>
      <c r="Z157" t="s">
        <v>1141</v>
      </c>
    </row>
    <row r="158" spans="1:26">
      <c r="A158" s="166"/>
      <c r="Q158" s="37" t="s">
        <v>2368</v>
      </c>
      <c r="R158" s="15"/>
      <c r="S158" s="15" t="s">
        <v>245</v>
      </c>
      <c r="T158" s="180" t="s">
        <v>2414</v>
      </c>
      <c r="U158" t="s">
        <v>245</v>
      </c>
      <c r="V158" s="255" t="s">
        <v>3542</v>
      </c>
      <c r="W158" s="15"/>
      <c r="Z158" t="s">
        <v>1141</v>
      </c>
    </row>
    <row r="159" spans="1:26">
      <c r="A159" s="166"/>
      <c r="Q159" s="15" t="s">
        <v>1197</v>
      </c>
      <c r="R159" s="180" t="s">
        <v>3073</v>
      </c>
      <c r="S159" s="15" t="s">
        <v>245</v>
      </c>
      <c r="T159" s="193" t="s">
        <v>2645</v>
      </c>
      <c r="U159" s="15"/>
      <c r="V159" s="15"/>
      <c r="W159" s="15"/>
      <c r="Z159" t="s">
        <v>1141</v>
      </c>
    </row>
    <row r="160" spans="1:26">
      <c r="A160" s="166"/>
      <c r="Q160" s="15" t="s">
        <v>245</v>
      </c>
      <c r="R160" s="26" t="s">
        <v>197</v>
      </c>
      <c r="S160" s="15" t="s">
        <v>245</v>
      </c>
      <c r="T160" s="193" t="s">
        <v>2646</v>
      </c>
      <c r="U160" s="15"/>
      <c r="Z160" t="s">
        <v>1141</v>
      </c>
    </row>
    <row r="161" spans="1:26">
      <c r="A161" s="166"/>
      <c r="Q161" s="15" t="s">
        <v>245</v>
      </c>
      <c r="R161" s="162" t="s">
        <v>3383</v>
      </c>
      <c r="S161" s="15" t="s">
        <v>245</v>
      </c>
      <c r="T161" s="193"/>
      <c r="U161" s="15"/>
      <c r="Z161" t="s">
        <v>1141</v>
      </c>
    </row>
    <row r="162" spans="1:26">
      <c r="A162" s="166"/>
      <c r="Q162" s="15"/>
      <c r="R162" s="15"/>
      <c r="S162" s="15" t="s">
        <v>1197</v>
      </c>
      <c r="T162" s="193" t="s">
        <v>2648</v>
      </c>
      <c r="U162" s="15"/>
      <c r="Z162" t="s">
        <v>1141</v>
      </c>
    </row>
    <row r="163" spans="1:26">
      <c r="A163" s="166"/>
      <c r="S163" s="15" t="s">
        <v>245</v>
      </c>
      <c r="T163" s="180" t="s">
        <v>2415</v>
      </c>
      <c r="U163" s="15"/>
      <c r="Z163" t="s">
        <v>1141</v>
      </c>
    </row>
    <row r="164" spans="1:26">
      <c r="A164" s="166"/>
      <c r="Q164" s="28"/>
      <c r="R164" s="28"/>
      <c r="S164" s="15" t="s">
        <v>245</v>
      </c>
      <c r="T164" s="15"/>
      <c r="U164" s="15"/>
      <c r="Z164" t="s">
        <v>1141</v>
      </c>
    </row>
    <row r="165" spans="1:26">
      <c r="A165" s="166"/>
      <c r="Q165" s="28"/>
      <c r="R165" s="28"/>
      <c r="S165" t="s">
        <v>1197</v>
      </c>
      <c r="T165" s="189" t="s">
        <v>2413</v>
      </c>
      <c r="Z165" t="s">
        <v>1141</v>
      </c>
    </row>
    <row r="166" spans="1:26">
      <c r="A166" s="166"/>
      <c r="Q166" s="28"/>
      <c r="R166" s="28"/>
      <c r="S166" s="1">
        <v>1</v>
      </c>
      <c r="T166" s="193" t="s">
        <v>2628</v>
      </c>
      <c r="Z166" t="s">
        <v>1141</v>
      </c>
    </row>
    <row r="167" spans="1:26">
      <c r="A167" s="166"/>
      <c r="Q167" s="28"/>
      <c r="R167" s="28"/>
      <c r="S167" t="s">
        <v>245</v>
      </c>
      <c r="T167" s="193" t="s">
        <v>2718</v>
      </c>
      <c r="Z167" t="s">
        <v>1141</v>
      </c>
    </row>
    <row r="168" spans="1:26">
      <c r="A168" s="166"/>
      <c r="Q168" s="28"/>
      <c r="R168" s="28"/>
      <c r="S168" t="s">
        <v>413</v>
      </c>
      <c r="T168" s="193"/>
      <c r="Z168" t="s">
        <v>1141</v>
      </c>
    </row>
    <row r="169" spans="1:26">
      <c r="A169" s="166"/>
      <c r="Q169" s="28"/>
      <c r="R169" s="28"/>
      <c r="S169" t="s">
        <v>1197</v>
      </c>
      <c r="T169" s="217" t="s">
        <v>3002</v>
      </c>
      <c r="U169" t="s">
        <v>1197</v>
      </c>
      <c r="V169" s="255" t="s">
        <v>3610</v>
      </c>
      <c r="Z169" t="s">
        <v>1141</v>
      </c>
    </row>
    <row r="170" spans="1:26">
      <c r="A170" s="166"/>
      <c r="Q170" s="28"/>
      <c r="R170" s="28"/>
      <c r="S170" s="1">
        <v>1</v>
      </c>
      <c r="T170" s="217" t="s">
        <v>2881</v>
      </c>
      <c r="U170" s="1">
        <v>1</v>
      </c>
      <c r="V170" s="255" t="s">
        <v>3151</v>
      </c>
      <c r="Z170" t="s">
        <v>1141</v>
      </c>
    </row>
    <row r="171" spans="1:26">
      <c r="A171" s="166"/>
      <c r="Q171" s="28"/>
      <c r="R171" s="28"/>
      <c r="S171" s="1">
        <v>1</v>
      </c>
      <c r="T171" s="217" t="s">
        <v>3005</v>
      </c>
      <c r="Z171" t="s">
        <v>1141</v>
      </c>
    </row>
    <row r="172" spans="1:26">
      <c r="A172" s="166"/>
      <c r="Q172" s="28"/>
      <c r="R172" s="28"/>
      <c r="S172" t="s">
        <v>245</v>
      </c>
      <c r="T172" s="217" t="s">
        <v>3004</v>
      </c>
      <c r="Z172" t="s">
        <v>1141</v>
      </c>
    </row>
    <row r="173" spans="1:26">
      <c r="A173" s="166"/>
      <c r="Q173" s="28"/>
      <c r="R173" s="28"/>
      <c r="S173" t="s">
        <v>245</v>
      </c>
      <c r="T173" s="217" t="s">
        <v>2882</v>
      </c>
      <c r="Z173" t="s">
        <v>1141</v>
      </c>
    </row>
    <row r="174" spans="1:26">
      <c r="A174" s="166"/>
      <c r="Q174" s="28"/>
      <c r="R174" s="28"/>
      <c r="T174" s="217"/>
      <c r="Z174" t="s">
        <v>1141</v>
      </c>
    </row>
    <row r="175" spans="1:26">
      <c r="A175" s="166"/>
      <c r="Q175" s="28"/>
      <c r="R175" s="28"/>
      <c r="T175" s="217"/>
      <c r="Z175" t="s">
        <v>1141</v>
      </c>
    </row>
    <row r="176" spans="1:26">
      <c r="A176" s="166"/>
      <c r="Q176" s="28"/>
      <c r="R176" s="28"/>
      <c r="T176" s="217"/>
      <c r="Z176" t="s">
        <v>1141</v>
      </c>
    </row>
    <row r="177" spans="1:26">
      <c r="A177" s="166"/>
      <c r="Q177" s="28"/>
      <c r="R177" s="28"/>
      <c r="T177" s="217"/>
      <c r="Z177" t="s">
        <v>1141</v>
      </c>
    </row>
    <row r="178" spans="1:26">
      <c r="A178" s="166"/>
      <c r="Q178" s="28"/>
      <c r="R178" s="28"/>
      <c r="T178" s="217"/>
      <c r="Z178" t="s">
        <v>1141</v>
      </c>
    </row>
    <row r="179" spans="1:26">
      <c r="A179" s="166"/>
      <c r="Q179" s="28"/>
      <c r="R179" s="28"/>
      <c r="T179" s="217"/>
      <c r="Z179" t="s">
        <v>1141</v>
      </c>
    </row>
    <row r="180" spans="1:26">
      <c r="A180" s="166"/>
      <c r="Q180" s="28"/>
      <c r="R180" s="28"/>
      <c r="T180" s="217"/>
      <c r="Z180" t="s">
        <v>1141</v>
      </c>
    </row>
    <row r="181" spans="1:26">
      <c r="A181" s="166" t="s">
        <v>2419</v>
      </c>
      <c r="Q181" s="28"/>
      <c r="R181" s="28"/>
      <c r="Z181" t="s">
        <v>1141</v>
      </c>
    </row>
    <row r="182" spans="1:26">
      <c r="L182" s="28" t="s">
        <v>1654</v>
      </c>
      <c r="Q182" s="37" t="s">
        <v>1703</v>
      </c>
      <c r="R182" s="15"/>
      <c r="S182" s="15"/>
      <c r="W182" s="170"/>
      <c r="X182" s="170"/>
      <c r="Z182" t="s">
        <v>1141</v>
      </c>
    </row>
    <row r="183" spans="1:26">
      <c r="Q183" s="15" t="s">
        <v>1197</v>
      </c>
      <c r="R183" s="149" t="s">
        <v>1503</v>
      </c>
      <c r="S183" s="15"/>
      <c r="W183" s="170"/>
      <c r="X183" s="170"/>
      <c r="Z183" t="s">
        <v>1141</v>
      </c>
    </row>
    <row r="184" spans="1:26">
      <c r="Q184" s="15" t="s">
        <v>245</v>
      </c>
      <c r="R184" s="224" t="s">
        <v>3129</v>
      </c>
      <c r="S184" s="15"/>
      <c r="W184" s="170"/>
      <c r="X184" s="170"/>
      <c r="Z184" t="s">
        <v>1141</v>
      </c>
    </row>
    <row r="185" spans="1:26">
      <c r="Q185" s="15" t="s">
        <v>245</v>
      </c>
      <c r="R185" s="112" t="s">
        <v>1655</v>
      </c>
      <c r="S185" s="15"/>
      <c r="W185" s="180"/>
      <c r="X185" s="180"/>
      <c r="Z185" t="s">
        <v>1141</v>
      </c>
    </row>
    <row r="186" spans="1:26">
      <c r="Q186" s="15" t="s">
        <v>245</v>
      </c>
      <c r="R186" s="15"/>
      <c r="S186" s="15"/>
      <c r="Z186" t="s">
        <v>1141</v>
      </c>
    </row>
    <row r="187" spans="1:26">
      <c r="Q187" t="s">
        <v>245</v>
      </c>
      <c r="R187" s="26" t="s">
        <v>2996</v>
      </c>
      <c r="Z187" t="s">
        <v>1141</v>
      </c>
    </row>
    <row r="188" spans="1:26">
      <c r="A188" s="166" t="s">
        <v>2419</v>
      </c>
      <c r="Z188" t="s">
        <v>1141</v>
      </c>
    </row>
    <row r="189" spans="1:26">
      <c r="L189" s="5" t="s">
        <v>2420</v>
      </c>
      <c r="O189" s="22" t="s">
        <v>2921</v>
      </c>
      <c r="P189" s="15"/>
      <c r="Q189" s="37" t="s">
        <v>2368</v>
      </c>
      <c r="R189" s="15"/>
      <c r="S189" s="15"/>
      <c r="T189" s="180"/>
      <c r="U189" s="28"/>
      <c r="Z189" t="s">
        <v>1141</v>
      </c>
    </row>
    <row r="190" spans="1:26">
      <c r="O190" s="15" t="s">
        <v>1197</v>
      </c>
      <c r="P190" s="92" t="s">
        <v>2365</v>
      </c>
      <c r="Q190" t="s">
        <v>1197</v>
      </c>
      <c r="R190" s="180" t="s">
        <v>2377</v>
      </c>
      <c r="S190" t="s">
        <v>1197</v>
      </c>
      <c r="T190" s="189" t="s">
        <v>2387</v>
      </c>
      <c r="U190" s="28"/>
      <c r="Z190" t="s">
        <v>1141</v>
      </c>
    </row>
    <row r="191" spans="1:26">
      <c r="O191" s="15" t="s">
        <v>245</v>
      </c>
      <c r="P191" s="92" t="s">
        <v>2366</v>
      </c>
      <c r="Q191" t="s">
        <v>245</v>
      </c>
      <c r="R191" s="180" t="s">
        <v>2378</v>
      </c>
      <c r="S191" s="1">
        <v>1</v>
      </c>
      <c r="T191" s="180" t="s">
        <v>2388</v>
      </c>
      <c r="U191" s="28"/>
      <c r="Z191" t="s">
        <v>1141</v>
      </c>
    </row>
    <row r="192" spans="1:26">
      <c r="O192" s="15" t="s">
        <v>245</v>
      </c>
      <c r="P192" s="180" t="s">
        <v>2417</v>
      </c>
      <c r="Q192" t="s">
        <v>245</v>
      </c>
      <c r="Z192" t="s">
        <v>1141</v>
      </c>
    </row>
    <row r="193" spans="15:26">
      <c r="O193" s="15" t="s">
        <v>245</v>
      </c>
      <c r="P193" s="180" t="s">
        <v>2418</v>
      </c>
      <c r="Q193" t="s">
        <v>1197</v>
      </c>
      <c r="R193" s="92" t="s">
        <v>2379</v>
      </c>
      <c r="S193" t="s">
        <v>1197</v>
      </c>
      <c r="T193" s="180" t="s">
        <v>2304</v>
      </c>
      <c r="U193" t="s">
        <v>1197</v>
      </c>
      <c r="V193" s="170" t="s">
        <v>2065</v>
      </c>
      <c r="Z193" t="s">
        <v>1141</v>
      </c>
    </row>
    <row r="194" spans="15:26">
      <c r="O194" s="15"/>
      <c r="P194" s="180"/>
      <c r="Q194" t="s">
        <v>245</v>
      </c>
      <c r="R194" s="180" t="s">
        <v>2380</v>
      </c>
      <c r="S194" s="1">
        <v>1</v>
      </c>
      <c r="T194" s="180" t="s">
        <v>2305</v>
      </c>
      <c r="U194" s="1">
        <v>1</v>
      </c>
      <c r="V194" s="193" t="s">
        <v>2647</v>
      </c>
      <c r="Z194" t="s">
        <v>1141</v>
      </c>
    </row>
    <row r="195" spans="15:26">
      <c r="O195" s="15"/>
      <c r="P195" s="180"/>
      <c r="Q195" t="s">
        <v>245</v>
      </c>
      <c r="S195" s="15"/>
      <c r="T195" s="180"/>
      <c r="U195" t="s">
        <v>245</v>
      </c>
      <c r="V195" s="170" t="s">
        <v>2066</v>
      </c>
      <c r="Z195" t="s">
        <v>1141</v>
      </c>
    </row>
    <row r="196" spans="15:26">
      <c r="O196" s="15"/>
      <c r="P196" s="180"/>
      <c r="Q196" t="s">
        <v>1197</v>
      </c>
      <c r="R196" s="180" t="s">
        <v>2762</v>
      </c>
      <c r="S196" t="s">
        <v>1197</v>
      </c>
      <c r="T196" s="203" t="s">
        <v>2763</v>
      </c>
      <c r="Z196" t="s">
        <v>1141</v>
      </c>
    </row>
    <row r="197" spans="15:26">
      <c r="O197" s="15"/>
      <c r="P197" s="180"/>
      <c r="Q197" t="s">
        <v>245</v>
      </c>
      <c r="R197" s="180" t="s">
        <v>2381</v>
      </c>
      <c r="S197" s="1"/>
      <c r="T197" s="203"/>
      <c r="Z197" t="s">
        <v>1141</v>
      </c>
    </row>
    <row r="198" spans="15:26">
      <c r="O198" s="15"/>
      <c r="P198" s="180"/>
      <c r="Q198" t="s">
        <v>245</v>
      </c>
      <c r="S198" s="28"/>
      <c r="T198" s="28"/>
      <c r="U198" s="28"/>
      <c r="V198" s="28"/>
      <c r="W198" s="28"/>
      <c r="Z198" t="s">
        <v>1141</v>
      </c>
    </row>
    <row r="199" spans="15:26">
      <c r="O199" s="15"/>
      <c r="P199" s="180"/>
      <c r="Q199" t="s">
        <v>1197</v>
      </c>
      <c r="R199" s="92" t="s">
        <v>2416</v>
      </c>
      <c r="S199" t="s">
        <v>1197</v>
      </c>
      <c r="T199" s="180" t="s">
        <v>2361</v>
      </c>
      <c r="U199" t="s">
        <v>1197</v>
      </c>
      <c r="V199" s="180" t="s">
        <v>2363</v>
      </c>
      <c r="W199" s="28"/>
      <c r="Z199" t="s">
        <v>1141</v>
      </c>
    </row>
    <row r="200" spans="15:26">
      <c r="O200" s="15"/>
      <c r="P200" s="180"/>
      <c r="Q200" t="s">
        <v>245</v>
      </c>
      <c r="R200" s="180" t="s">
        <v>2382</v>
      </c>
      <c r="S200" s="1">
        <v>1</v>
      </c>
      <c r="T200" s="180" t="s">
        <v>2305</v>
      </c>
      <c r="U200" s="28"/>
      <c r="W200" s="28"/>
      <c r="Z200" t="s">
        <v>1141</v>
      </c>
    </row>
    <row r="201" spans="15:26">
      <c r="O201" s="15"/>
      <c r="P201" s="180"/>
      <c r="Q201" t="s">
        <v>245</v>
      </c>
      <c r="R201" s="180" t="s">
        <v>2383</v>
      </c>
      <c r="S201" s="1">
        <v>1</v>
      </c>
      <c r="T201" s="180" t="s">
        <v>2362</v>
      </c>
      <c r="U201" s="28"/>
      <c r="W201" s="28"/>
      <c r="Z201" t="s">
        <v>1141</v>
      </c>
    </row>
    <row r="202" spans="15:26">
      <c r="O202" s="15"/>
      <c r="P202" s="180"/>
      <c r="Q202" t="s">
        <v>245</v>
      </c>
      <c r="S202" s="28"/>
      <c r="T202" s="28"/>
      <c r="U202" s="28"/>
      <c r="V202" s="28"/>
      <c r="W202" s="28"/>
      <c r="Z202" t="s">
        <v>1141</v>
      </c>
    </row>
    <row r="203" spans="15:26">
      <c r="O203" s="15"/>
      <c r="P203" s="180"/>
      <c r="Q203" t="s">
        <v>1197</v>
      </c>
      <c r="R203" s="180" t="s">
        <v>2367</v>
      </c>
      <c r="S203" t="s">
        <v>1197</v>
      </c>
      <c r="T203" s="180" t="s">
        <v>1281</v>
      </c>
      <c r="U203" s="28"/>
      <c r="Z203" t="s">
        <v>1141</v>
      </c>
    </row>
    <row r="204" spans="15:26">
      <c r="O204" s="15"/>
      <c r="P204" s="180"/>
      <c r="Q204" t="s">
        <v>245</v>
      </c>
      <c r="R204" s="180" t="s">
        <v>2384</v>
      </c>
      <c r="S204" s="1">
        <v>1</v>
      </c>
      <c r="T204" s="203" t="s">
        <v>2761</v>
      </c>
      <c r="U204" s="28"/>
      <c r="Z204" t="s">
        <v>1141</v>
      </c>
    </row>
    <row r="205" spans="15:26">
      <c r="O205" s="15"/>
      <c r="P205" s="180"/>
      <c r="Q205" t="s">
        <v>245</v>
      </c>
      <c r="S205" t="s">
        <v>245</v>
      </c>
      <c r="T205" s="193" t="s">
        <v>2649</v>
      </c>
      <c r="U205" s="28"/>
      <c r="Z205" t="s">
        <v>1141</v>
      </c>
    </row>
    <row r="206" spans="15:26">
      <c r="O206" s="15"/>
      <c r="P206" s="180"/>
      <c r="Q206" t="s">
        <v>1197</v>
      </c>
      <c r="R206" s="180" t="s">
        <v>2385</v>
      </c>
      <c r="S206" s="15"/>
      <c r="U206" s="22" t="s">
        <v>3869</v>
      </c>
      <c r="V206" s="15"/>
      <c r="W206" s="15"/>
      <c r="Z206" t="s">
        <v>1141</v>
      </c>
    </row>
    <row r="207" spans="15:26">
      <c r="O207" s="15"/>
      <c r="P207" s="180"/>
      <c r="Q207" t="s">
        <v>245</v>
      </c>
      <c r="R207" s="180" t="s">
        <v>2386</v>
      </c>
      <c r="S207" s="15"/>
      <c r="U207" s="15" t="s">
        <v>1197</v>
      </c>
      <c r="V207" s="108" t="s">
        <v>3864</v>
      </c>
      <c r="W207" s="15"/>
      <c r="Z207" t="s">
        <v>1141</v>
      </c>
    </row>
    <row r="208" spans="15:26">
      <c r="O208" s="15"/>
      <c r="P208" s="180"/>
      <c r="Q208" t="s">
        <v>245</v>
      </c>
      <c r="R208" s="180" t="s">
        <v>2383</v>
      </c>
      <c r="S208" s="15"/>
      <c r="U208" s="15" t="s">
        <v>245</v>
      </c>
      <c r="V208" s="203" t="s">
        <v>3865</v>
      </c>
      <c r="W208" s="15"/>
      <c r="Z208" t="s">
        <v>1141</v>
      </c>
    </row>
    <row r="209" spans="15:26">
      <c r="O209" s="15"/>
      <c r="P209" s="15"/>
      <c r="Q209" s="22" t="s">
        <v>2922</v>
      </c>
      <c r="R209" s="15"/>
      <c r="S209" s="15"/>
      <c r="T209" s="15"/>
      <c r="U209" s="15" t="s">
        <v>245</v>
      </c>
      <c r="V209" s="271" t="s">
        <v>3866</v>
      </c>
      <c r="W209" s="15"/>
      <c r="Z209" t="s">
        <v>1141</v>
      </c>
    </row>
    <row r="210" spans="15:26">
      <c r="O210" s="15"/>
      <c r="P210" s="180"/>
      <c r="Q210" t="s">
        <v>1197</v>
      </c>
      <c r="R210" s="217" t="s">
        <v>2918</v>
      </c>
      <c r="S210" t="s">
        <v>1197</v>
      </c>
      <c r="T210" s="217" t="s">
        <v>2919</v>
      </c>
      <c r="U210" s="15" t="s">
        <v>245</v>
      </c>
      <c r="V210" s="217" t="s">
        <v>3938</v>
      </c>
      <c r="W210" s="15"/>
      <c r="Z210" t="s">
        <v>1141</v>
      </c>
    </row>
    <row r="211" spans="15:26">
      <c r="O211" s="15"/>
      <c r="P211" s="180"/>
      <c r="Q211" t="s">
        <v>245</v>
      </c>
      <c r="R211" s="224" t="s">
        <v>3717</v>
      </c>
      <c r="S211" t="s">
        <v>1197</v>
      </c>
      <c r="T211" s="217" t="s">
        <v>2920</v>
      </c>
      <c r="U211" s="15" t="s">
        <v>245</v>
      </c>
      <c r="V211" s="271" t="s">
        <v>3867</v>
      </c>
      <c r="W211" s="15"/>
      <c r="Z211" t="s">
        <v>1141</v>
      </c>
    </row>
    <row r="212" spans="15:26">
      <c r="O212" s="15"/>
      <c r="P212" s="180"/>
      <c r="Q212" t="s">
        <v>245</v>
      </c>
      <c r="R212" s="217" t="s">
        <v>3718</v>
      </c>
      <c r="S212" s="1"/>
      <c r="T212" s="217"/>
      <c r="U212" s="15" t="s">
        <v>245</v>
      </c>
      <c r="V212" s="224" t="s">
        <v>3868</v>
      </c>
      <c r="W212" s="15"/>
      <c r="Z212" t="s">
        <v>1141</v>
      </c>
    </row>
    <row r="213" spans="15:26">
      <c r="O213" s="15"/>
      <c r="P213" s="15"/>
      <c r="Q213" s="15"/>
      <c r="R213" s="15"/>
      <c r="S213" s="15"/>
      <c r="T213" s="15"/>
      <c r="U213" s="15"/>
      <c r="V213" s="15"/>
      <c r="W213" s="15"/>
      <c r="Z213" t="s">
        <v>1141</v>
      </c>
    </row>
    <row r="214" spans="15:26">
      <c r="S214" t="s">
        <v>1197</v>
      </c>
      <c r="T214" s="217" t="s">
        <v>2992</v>
      </c>
      <c r="U214" s="217" t="s">
        <v>1197</v>
      </c>
      <c r="V214" s="217" t="s">
        <v>3007</v>
      </c>
      <c r="Z214" t="s">
        <v>1141</v>
      </c>
    </row>
    <row r="215" spans="15:26">
      <c r="S215" s="1">
        <v>1</v>
      </c>
      <c r="T215" s="224" t="s">
        <v>3042</v>
      </c>
      <c r="Z215" t="s">
        <v>1141</v>
      </c>
    </row>
    <row r="216" spans="15:26">
      <c r="S216" t="s">
        <v>245</v>
      </c>
      <c r="T216" s="217" t="s">
        <v>2993</v>
      </c>
      <c r="Z216" t="s">
        <v>1141</v>
      </c>
    </row>
    <row r="217" spans="15:26">
      <c r="Q217" s="213"/>
      <c r="R217" s="22" t="s">
        <v>1703</v>
      </c>
      <c r="S217" s="213"/>
      <c r="T217" s="22"/>
      <c r="U217" s="15"/>
      <c r="V217" s="15"/>
      <c r="W217" s="15"/>
      <c r="Z217" t="s">
        <v>1141</v>
      </c>
    </row>
    <row r="218" spans="15:26">
      <c r="Q218" s="15" t="s">
        <v>1197</v>
      </c>
      <c r="R218" s="193" t="s">
        <v>3860</v>
      </c>
      <c r="S218" s="261" t="s">
        <v>1197</v>
      </c>
      <c r="T218" s="193" t="s">
        <v>2998</v>
      </c>
      <c r="U218" s="261" t="s">
        <v>1197</v>
      </c>
      <c r="V218" s="255" t="s">
        <v>3856</v>
      </c>
      <c r="W218" s="15"/>
      <c r="Z218" t="s">
        <v>1141</v>
      </c>
    </row>
    <row r="219" spans="15:26">
      <c r="Q219" s="15" t="s">
        <v>245</v>
      </c>
      <c r="R219" s="234" t="s">
        <v>3861</v>
      </c>
      <c r="S219" s="261" t="s">
        <v>245</v>
      </c>
      <c r="T219" s="193" t="s">
        <v>2881</v>
      </c>
      <c r="U219" s="261" t="s">
        <v>245</v>
      </c>
      <c r="V219" s="255" t="s">
        <v>3857</v>
      </c>
      <c r="W219" s="15"/>
      <c r="Z219" t="s">
        <v>1141</v>
      </c>
    </row>
    <row r="220" spans="15:26">
      <c r="Q220" s="15" t="s">
        <v>245</v>
      </c>
      <c r="R220" s="234" t="s">
        <v>3862</v>
      </c>
      <c r="S220" s="261" t="s">
        <v>245</v>
      </c>
      <c r="T220" s="193" t="s">
        <v>2999</v>
      </c>
      <c r="U220" s="261" t="s">
        <v>245</v>
      </c>
      <c r="V220" s="261"/>
      <c r="W220" s="15"/>
      <c r="Z220" t="s">
        <v>1141</v>
      </c>
    </row>
    <row r="221" spans="15:26">
      <c r="Q221" s="15" t="s">
        <v>245</v>
      </c>
      <c r="R221" s="193" t="s">
        <v>3863</v>
      </c>
      <c r="S221" s="261" t="s">
        <v>245</v>
      </c>
      <c r="T221" s="193" t="s">
        <v>3000</v>
      </c>
      <c r="U221" s="261" t="s">
        <v>1197</v>
      </c>
      <c r="V221" s="271" t="s">
        <v>3858</v>
      </c>
      <c r="W221" s="15"/>
      <c r="Z221" t="s">
        <v>1141</v>
      </c>
    </row>
    <row r="222" spans="15:26">
      <c r="Q222" s="15"/>
      <c r="R222" s="15"/>
      <c r="S222" s="15" t="s">
        <v>245</v>
      </c>
      <c r="T222" s="193" t="s">
        <v>3001</v>
      </c>
      <c r="U222" s="261" t="s">
        <v>245</v>
      </c>
      <c r="V222" s="271" t="s">
        <v>3859</v>
      </c>
      <c r="W222" s="15"/>
      <c r="Z222" t="s">
        <v>1141</v>
      </c>
    </row>
    <row r="223" spans="15:26">
      <c r="S223" s="15" t="s">
        <v>245</v>
      </c>
      <c r="T223" s="224" t="s">
        <v>3128</v>
      </c>
      <c r="U223" s="15"/>
      <c r="V223" s="22" t="s">
        <v>1703</v>
      </c>
      <c r="W223" s="15"/>
      <c r="X223" s="15"/>
      <c r="Y223" s="15"/>
      <c r="Z223" t="s">
        <v>1141</v>
      </c>
    </row>
    <row r="224" spans="15:26" s="261" customFormat="1">
      <c r="S224" s="15"/>
      <c r="T224" s="15"/>
      <c r="U224" s="15" t="s">
        <v>1197</v>
      </c>
      <c r="V224" s="193" t="s">
        <v>4035</v>
      </c>
      <c r="W224" s="261" t="s">
        <v>1197</v>
      </c>
      <c r="X224" s="291" t="s">
        <v>4036</v>
      </c>
      <c r="Z224" s="261" t="s">
        <v>1141</v>
      </c>
    </row>
    <row r="225" spans="19:26">
      <c r="U225" s="15" t="s">
        <v>245</v>
      </c>
      <c r="V225" s="193" t="s">
        <v>2995</v>
      </c>
      <c r="W225" s="15"/>
      <c r="X225" s="15"/>
      <c r="Y225" s="15"/>
      <c r="Z225" t="s">
        <v>1141</v>
      </c>
    </row>
    <row r="226" spans="19:26" s="261" customFormat="1">
      <c r="U226" s="15" t="s">
        <v>245</v>
      </c>
      <c r="V226" s="217" t="s">
        <v>4039</v>
      </c>
      <c r="W226" s="15"/>
      <c r="X226" s="28"/>
      <c r="Y226" s="28"/>
      <c r="Z226" s="261" t="s">
        <v>1141</v>
      </c>
    </row>
    <row r="227" spans="19:26">
      <c r="U227" s="15" t="s">
        <v>245</v>
      </c>
      <c r="V227" s="15"/>
      <c r="W227" s="15"/>
      <c r="Z227" t="s">
        <v>1141</v>
      </c>
    </row>
    <row r="228" spans="19:26">
      <c r="S228" s="28"/>
      <c r="T228" s="28"/>
      <c r="U228" t="s">
        <v>245</v>
      </c>
      <c r="V228" s="217" t="s">
        <v>2997</v>
      </c>
      <c r="Z228" t="s">
        <v>1141</v>
      </c>
    </row>
    <row r="229" spans="19:26">
      <c r="S229" s="28"/>
      <c r="T229" s="28"/>
      <c r="U229" s="1">
        <v>1</v>
      </c>
      <c r="V229" s="217" t="s">
        <v>3659</v>
      </c>
      <c r="Z229" t="s">
        <v>1141</v>
      </c>
    </row>
    <row r="230" spans="19:26" s="261" customFormat="1">
      <c r="S230" s="28"/>
      <c r="T230" s="28"/>
      <c r="U230" s="261" t="s">
        <v>245</v>
      </c>
      <c r="V230" s="22" t="s">
        <v>1703</v>
      </c>
      <c r="W230" s="15"/>
      <c r="Z230" s="261" t="s">
        <v>1141</v>
      </c>
    </row>
    <row r="231" spans="19:26" s="261" customFormat="1">
      <c r="S231" s="28"/>
      <c r="T231" s="28"/>
      <c r="U231" s="15" t="s">
        <v>245</v>
      </c>
      <c r="V231" s="291" t="s">
        <v>4038</v>
      </c>
      <c r="W231" s="15"/>
      <c r="Z231" s="261" t="s">
        <v>1141</v>
      </c>
    </row>
    <row r="232" spans="19:26" s="261" customFormat="1">
      <c r="S232" s="28"/>
      <c r="T232" s="28"/>
      <c r="U232" s="15" t="s">
        <v>245</v>
      </c>
      <c r="V232" s="291" t="s">
        <v>4037</v>
      </c>
      <c r="W232" s="15"/>
      <c r="Z232" s="261" t="s">
        <v>1141</v>
      </c>
    </row>
    <row r="233" spans="19:26" s="261" customFormat="1">
      <c r="S233" s="28"/>
      <c r="T233" s="28"/>
      <c r="U233" s="15"/>
      <c r="V233" s="22" t="s">
        <v>3249</v>
      </c>
      <c r="W233" s="15"/>
      <c r="X233"/>
      <c r="Z233" s="261" t="s">
        <v>1141</v>
      </c>
    </row>
    <row r="234" spans="19:26" s="261" customFormat="1">
      <c r="S234" s="28"/>
      <c r="T234" s="28"/>
      <c r="U234" s="15" t="s">
        <v>1197</v>
      </c>
      <c r="V234" s="224" t="s">
        <v>3248</v>
      </c>
      <c r="W234" s="15"/>
      <c r="X234"/>
      <c r="Z234" s="261" t="s">
        <v>1141</v>
      </c>
    </row>
    <row r="235" spans="19:26" s="261" customFormat="1">
      <c r="S235" s="28"/>
      <c r="T235" s="28"/>
      <c r="U235" s="15" t="s">
        <v>245</v>
      </c>
      <c r="V235" s="203" t="s">
        <v>3074</v>
      </c>
      <c r="W235" s="15"/>
      <c r="X235"/>
      <c r="Z235" s="261" t="s">
        <v>1141</v>
      </c>
    </row>
    <row r="236" spans="19:26" s="261" customFormat="1">
      <c r="S236" s="28"/>
      <c r="T236" s="28"/>
      <c r="U236" s="15" t="s">
        <v>245</v>
      </c>
      <c r="V236" s="224" t="s">
        <v>3075</v>
      </c>
      <c r="W236" s="15"/>
      <c r="X236"/>
      <c r="Z236" s="261" t="s">
        <v>1141</v>
      </c>
    </row>
    <row r="237" spans="19:26" s="261" customFormat="1">
      <c r="S237" s="28"/>
      <c r="T237" s="28"/>
      <c r="U237" s="22" t="s">
        <v>1703</v>
      </c>
      <c r="V237" s="15"/>
      <c r="W237" s="15"/>
      <c r="Z237" s="261" t="s">
        <v>1141</v>
      </c>
    </row>
    <row r="238" spans="19:26" s="261" customFormat="1">
      <c r="S238" s="28"/>
      <c r="T238" s="28"/>
      <c r="U238" s="15" t="s">
        <v>1197</v>
      </c>
      <c r="V238" s="193" t="s">
        <v>3118</v>
      </c>
      <c r="W238" s="15"/>
      <c r="Z238" s="261" t="s">
        <v>1141</v>
      </c>
    </row>
    <row r="239" spans="19:26" s="261" customFormat="1">
      <c r="S239" s="28"/>
      <c r="T239" s="28"/>
      <c r="U239" s="15" t="s">
        <v>245</v>
      </c>
      <c r="V239" s="193" t="s">
        <v>3119</v>
      </c>
      <c r="W239" s="15"/>
      <c r="Z239" s="261" t="s">
        <v>1141</v>
      </c>
    </row>
    <row r="240" spans="19:26" s="261" customFormat="1">
      <c r="S240" s="28"/>
      <c r="T240" s="28"/>
      <c r="U240" s="15" t="s">
        <v>245</v>
      </c>
      <c r="V240" s="193" t="s">
        <v>3120</v>
      </c>
      <c r="W240" s="15"/>
      <c r="Z240" s="261" t="s">
        <v>1141</v>
      </c>
    </row>
    <row r="241" spans="1:26" s="261" customFormat="1">
      <c r="S241" s="28"/>
      <c r="T241" s="28"/>
      <c r="U241" s="15" t="s">
        <v>245</v>
      </c>
      <c r="V241" s="224" t="s">
        <v>3124</v>
      </c>
      <c r="W241" s="15"/>
      <c r="Z241" s="261" t="s">
        <v>1141</v>
      </c>
    </row>
    <row r="242" spans="1:26" s="261" customFormat="1">
      <c r="S242" s="28"/>
      <c r="T242" s="28"/>
      <c r="U242" s="15" t="s">
        <v>245</v>
      </c>
      <c r="V242" s="224" t="s">
        <v>3121</v>
      </c>
      <c r="W242" s="15"/>
      <c r="Z242" s="261" t="s">
        <v>1141</v>
      </c>
    </row>
    <row r="243" spans="1:26" s="261" customFormat="1">
      <c r="S243" s="28"/>
      <c r="T243" s="28"/>
      <c r="U243" s="15" t="s">
        <v>245</v>
      </c>
      <c r="V243" s="224" t="s">
        <v>3122</v>
      </c>
      <c r="W243" s="15"/>
      <c r="Z243" s="261" t="s">
        <v>1141</v>
      </c>
    </row>
    <row r="244" spans="1:26" s="261" customFormat="1">
      <c r="S244" s="28"/>
      <c r="T244" s="28"/>
      <c r="U244" s="15" t="s">
        <v>245</v>
      </c>
      <c r="V244" s="224" t="s">
        <v>3123</v>
      </c>
      <c r="W244" s="15"/>
      <c r="Z244" s="261" t="s">
        <v>1141</v>
      </c>
    </row>
    <row r="245" spans="1:26" s="261" customFormat="1">
      <c r="S245" s="28"/>
      <c r="T245" s="28"/>
      <c r="U245" s="15"/>
      <c r="V245" s="15"/>
      <c r="W245" s="15"/>
      <c r="Z245" s="261" t="s">
        <v>1141</v>
      </c>
    </row>
    <row r="246" spans="1:26">
      <c r="A246" s="166" t="s">
        <v>4048</v>
      </c>
      <c r="S246" s="28"/>
      <c r="T246" s="28"/>
      <c r="Z246" t="s">
        <v>1141</v>
      </c>
    </row>
    <row r="247" spans="1:26" s="261" customFormat="1">
      <c r="A247" s="166"/>
      <c r="L247" s="28" t="s">
        <v>89</v>
      </c>
      <c r="R247"/>
      <c r="S247" t="s">
        <v>1197</v>
      </c>
      <c r="T247" s="78" t="s">
        <v>108</v>
      </c>
      <c r="U247"/>
      <c r="V247"/>
      <c r="Z247" s="261" t="s">
        <v>1141</v>
      </c>
    </row>
    <row r="248" spans="1:26" s="261" customFormat="1">
      <c r="A248" s="166"/>
      <c r="Q248" t="s">
        <v>1197</v>
      </c>
      <c r="R248" s="180" t="s">
        <v>2346</v>
      </c>
      <c r="S248" s="1">
        <v>1</v>
      </c>
      <c r="T248" s="78" t="s">
        <v>90</v>
      </c>
      <c r="U248"/>
      <c r="V248"/>
      <c r="Z248" s="261" t="s">
        <v>1141</v>
      </c>
    </row>
    <row r="249" spans="1:26" s="261" customFormat="1">
      <c r="A249" s="166"/>
      <c r="Q249" s="1">
        <v>1</v>
      </c>
      <c r="R249" s="255" t="s">
        <v>3665</v>
      </c>
      <c r="S249" t="s">
        <v>245</v>
      </c>
      <c r="T249" s="164" t="s">
        <v>2012</v>
      </c>
      <c r="U249"/>
      <c r="V249"/>
      <c r="Z249" s="261" t="s">
        <v>1141</v>
      </c>
    </row>
    <row r="250" spans="1:26" s="261" customFormat="1">
      <c r="A250" s="166"/>
      <c r="Q250" s="261" t="s">
        <v>245</v>
      </c>
      <c r="R250"/>
      <c r="S250"/>
      <c r="T250" s="164"/>
      <c r="U250"/>
      <c r="V250"/>
      <c r="Z250" s="261" t="s">
        <v>1141</v>
      </c>
    </row>
    <row r="251" spans="1:26" s="261" customFormat="1">
      <c r="A251" s="166"/>
      <c r="Q251" t="s">
        <v>1197</v>
      </c>
      <c r="R251" s="180" t="s">
        <v>2347</v>
      </c>
      <c r="S251" t="s">
        <v>1197</v>
      </c>
      <c r="T251" s="164" t="s">
        <v>2014</v>
      </c>
      <c r="U251"/>
      <c r="V251"/>
      <c r="Z251" s="261" t="s">
        <v>1141</v>
      </c>
    </row>
    <row r="252" spans="1:26" s="261" customFormat="1">
      <c r="A252" s="166"/>
      <c r="Q252" s="1">
        <v>1</v>
      </c>
      <c r="R252" s="255" t="s">
        <v>3628</v>
      </c>
      <c r="S252" s="1">
        <v>1</v>
      </c>
      <c r="T252" s="164" t="s">
        <v>2134</v>
      </c>
      <c r="U252"/>
      <c r="V252"/>
      <c r="Z252" s="261" t="s">
        <v>1141</v>
      </c>
    </row>
    <row r="253" spans="1:26" s="261" customFormat="1">
      <c r="A253" s="166"/>
      <c r="Q253" t="s">
        <v>245</v>
      </c>
      <c r="R253" s="180" t="s">
        <v>2348</v>
      </c>
      <c r="S253"/>
      <c r="T253" s="164"/>
      <c r="U253"/>
      <c r="V253"/>
      <c r="Z253" s="261" t="s">
        <v>1141</v>
      </c>
    </row>
    <row r="254" spans="1:26" s="261" customFormat="1">
      <c r="A254" s="166"/>
      <c r="Q254" s="261" t="s">
        <v>245</v>
      </c>
      <c r="R254"/>
      <c r="S254" t="s">
        <v>1197</v>
      </c>
      <c r="T254" s="180" t="s">
        <v>3833</v>
      </c>
      <c r="U254" s="261" t="s">
        <v>1197</v>
      </c>
      <c r="V254" s="271" t="s">
        <v>2919</v>
      </c>
      <c r="Z254" s="261" t="s">
        <v>1141</v>
      </c>
    </row>
    <row r="255" spans="1:26" s="261" customFormat="1">
      <c r="A255" s="166"/>
      <c r="Q255" t="s">
        <v>1197</v>
      </c>
      <c r="R255" s="180" t="s">
        <v>3107</v>
      </c>
      <c r="S255" s="1">
        <v>1</v>
      </c>
      <c r="T255" s="271" t="s">
        <v>3834</v>
      </c>
      <c r="V255"/>
      <c r="Z255" s="261" t="s">
        <v>1141</v>
      </c>
    </row>
    <row r="256" spans="1:26" s="261" customFormat="1">
      <c r="A256" s="166"/>
      <c r="Q256" s="1">
        <v>1</v>
      </c>
      <c r="R256" s="234" t="s">
        <v>2581</v>
      </c>
      <c r="S256" t="s">
        <v>245</v>
      </c>
      <c r="T256" s="260" t="s">
        <v>3605</v>
      </c>
      <c r="U256"/>
      <c r="V256"/>
      <c r="Z256" s="261" t="s">
        <v>1141</v>
      </c>
    </row>
    <row r="257" spans="1:26" s="261" customFormat="1">
      <c r="A257" s="166"/>
      <c r="Q257" s="1">
        <v>1</v>
      </c>
      <c r="R257" s="234" t="s">
        <v>3399</v>
      </c>
      <c r="S257" t="s">
        <v>245</v>
      </c>
      <c r="T257" s="255" t="s">
        <v>3604</v>
      </c>
      <c r="U257"/>
      <c r="V257"/>
      <c r="Z257" s="261" t="s">
        <v>1141</v>
      </c>
    </row>
    <row r="258" spans="1:26" s="261" customFormat="1">
      <c r="A258" s="166"/>
      <c r="Q258" s="261" t="s">
        <v>245</v>
      </c>
      <c r="R258"/>
      <c r="S258" s="261" t="s">
        <v>245</v>
      </c>
      <c r="U258"/>
      <c r="V258"/>
      <c r="Z258" s="261" t="s">
        <v>1141</v>
      </c>
    </row>
    <row r="259" spans="1:26" s="261" customFormat="1">
      <c r="A259" s="166"/>
      <c r="Q259" t="s">
        <v>1197</v>
      </c>
      <c r="R259" s="180" t="s">
        <v>2352</v>
      </c>
      <c r="S259" t="s">
        <v>245</v>
      </c>
      <c r="T259"/>
      <c r="U259"/>
      <c r="V259"/>
      <c r="Z259" s="261" t="s">
        <v>1141</v>
      </c>
    </row>
    <row r="260" spans="1:26" s="261" customFormat="1">
      <c r="A260" s="166"/>
      <c r="Q260" s="1">
        <v>1</v>
      </c>
      <c r="R260" s="180" t="s">
        <v>1047</v>
      </c>
      <c r="S260" t="s">
        <v>1197</v>
      </c>
      <c r="T260" s="180" t="s">
        <v>2349</v>
      </c>
      <c r="U260"/>
      <c r="V260"/>
      <c r="Z260" s="261" t="s">
        <v>1141</v>
      </c>
    </row>
    <row r="261" spans="1:26" s="261" customFormat="1">
      <c r="A261" s="166"/>
      <c r="Q261" s="1">
        <v>1</v>
      </c>
      <c r="R261" s="180" t="s">
        <v>2360</v>
      </c>
      <c r="S261" t="s">
        <v>245</v>
      </c>
      <c r="T261" s="193" t="s">
        <v>2481</v>
      </c>
      <c r="U261"/>
      <c r="V261"/>
      <c r="Z261" s="261" t="s">
        <v>1141</v>
      </c>
    </row>
    <row r="262" spans="1:26" s="261" customFormat="1">
      <c r="A262" s="166"/>
      <c r="Q262" s="15" t="s">
        <v>245</v>
      </c>
      <c r="R262"/>
      <c r="S262" s="1">
        <v>1</v>
      </c>
      <c r="T262" s="234" t="s">
        <v>3398</v>
      </c>
      <c r="U262"/>
      <c r="V262"/>
      <c r="Z262" s="261" t="s">
        <v>1141</v>
      </c>
    </row>
    <row r="263" spans="1:26" s="261" customFormat="1">
      <c r="A263" s="166"/>
      <c r="Q263" t="s">
        <v>1197</v>
      </c>
      <c r="R263" s="224" t="s">
        <v>3076</v>
      </c>
      <c r="S263" t="s">
        <v>245</v>
      </c>
      <c r="T263" s="250" t="s">
        <v>3396</v>
      </c>
      <c r="U263"/>
      <c r="V263"/>
      <c r="Z263" s="261" t="s">
        <v>1141</v>
      </c>
    </row>
    <row r="264" spans="1:26" s="261" customFormat="1">
      <c r="A264" s="166"/>
      <c r="Q264" t="s">
        <v>245</v>
      </c>
      <c r="R264" s="224" t="s">
        <v>3079</v>
      </c>
      <c r="S264" t="s">
        <v>245</v>
      </c>
      <c r="T264" s="180" t="s">
        <v>2350</v>
      </c>
      <c r="U264"/>
      <c r="V264"/>
      <c r="Z264" s="261" t="s">
        <v>1141</v>
      </c>
    </row>
    <row r="265" spans="1:26" s="261" customFormat="1">
      <c r="A265" s="166"/>
      <c r="Q265" s="1">
        <v>1</v>
      </c>
      <c r="R265" s="224" t="s">
        <v>3077</v>
      </c>
      <c r="S265" t="s">
        <v>245</v>
      </c>
      <c r="T265" s="180" t="s">
        <v>2351</v>
      </c>
      <c r="U265"/>
      <c r="V265"/>
      <c r="Z265" s="261" t="s">
        <v>1141</v>
      </c>
    </row>
    <row r="266" spans="1:26" s="261" customFormat="1">
      <c r="A266" s="166"/>
      <c r="Q266" s="15" t="s">
        <v>245</v>
      </c>
      <c r="R266" s="224" t="s">
        <v>3078</v>
      </c>
      <c r="S266" t="s">
        <v>245</v>
      </c>
      <c r="T266" s="224" t="s">
        <v>3397</v>
      </c>
      <c r="U266"/>
      <c r="V266"/>
      <c r="Z266" s="261" t="s">
        <v>1141</v>
      </c>
    </row>
    <row r="267" spans="1:26" s="261" customFormat="1">
      <c r="A267" s="166"/>
      <c r="Q267" s="15" t="s">
        <v>245</v>
      </c>
      <c r="R267" s="224" t="s">
        <v>3411</v>
      </c>
      <c r="S267" t="s">
        <v>245</v>
      </c>
      <c r="T267" s="224" t="s">
        <v>3165</v>
      </c>
      <c r="U267"/>
      <c r="V267"/>
      <c r="Z267" s="261" t="s">
        <v>1141</v>
      </c>
    </row>
    <row r="268" spans="1:26" s="261" customFormat="1">
      <c r="A268" s="166"/>
      <c r="Q268" s="15" t="s">
        <v>245</v>
      </c>
      <c r="R268" s="224"/>
      <c r="S268" t="s">
        <v>245</v>
      </c>
      <c r="T268" s="224"/>
      <c r="U268"/>
      <c r="V268"/>
      <c r="Z268" s="261" t="s">
        <v>1141</v>
      </c>
    </row>
    <row r="269" spans="1:26">
      <c r="O269" s="15"/>
      <c r="P269" s="15"/>
      <c r="Q269" s="15" t="s">
        <v>245</v>
      </c>
      <c r="R269" s="224"/>
      <c r="S269" t="s">
        <v>1197</v>
      </c>
      <c r="T269" s="234" t="s">
        <v>3410</v>
      </c>
      <c r="Z269" s="261" t="s">
        <v>1141</v>
      </c>
    </row>
    <row r="270" spans="1:26">
      <c r="O270" t="s">
        <v>1197</v>
      </c>
      <c r="P270" s="255" t="s">
        <v>3664</v>
      </c>
      <c r="Q270" s="15" t="s">
        <v>245</v>
      </c>
      <c r="R270" s="224"/>
      <c r="S270" s="263">
        <v>1</v>
      </c>
      <c r="T270" s="234" t="s">
        <v>3412</v>
      </c>
      <c r="Z270" t="s">
        <v>1141</v>
      </c>
    </row>
    <row r="271" spans="1:26">
      <c r="M271" s="37" t="s">
        <v>1703</v>
      </c>
      <c r="N271" s="15"/>
      <c r="O271" t="s">
        <v>245</v>
      </c>
      <c r="P271" s="180" t="s">
        <v>2328</v>
      </c>
      <c r="Q271" s="15" t="s">
        <v>245</v>
      </c>
      <c r="R271" s="224"/>
      <c r="S271" t="s">
        <v>245</v>
      </c>
      <c r="T271" s="234" t="s">
        <v>3414</v>
      </c>
      <c r="Z271" t="s">
        <v>1141</v>
      </c>
    </row>
    <row r="272" spans="1:26">
      <c r="M272" s="15" t="s">
        <v>1197</v>
      </c>
      <c r="N272" s="26" t="s">
        <v>2338</v>
      </c>
      <c r="O272" s="15" t="s">
        <v>245</v>
      </c>
      <c r="P272" s="15"/>
      <c r="Q272" s="15" t="s">
        <v>245</v>
      </c>
      <c r="S272" t="s">
        <v>245</v>
      </c>
      <c r="T272" s="234" t="s">
        <v>3413</v>
      </c>
      <c r="Z272" t="s">
        <v>1141</v>
      </c>
    </row>
    <row r="273" spans="13:26">
      <c r="M273" s="15" t="s">
        <v>245</v>
      </c>
      <c r="N273" t="s">
        <v>846</v>
      </c>
      <c r="O273" s="15" t="s">
        <v>245</v>
      </c>
      <c r="P273" s="180" t="s">
        <v>2345</v>
      </c>
      <c r="Q273" s="15" t="s">
        <v>245</v>
      </c>
      <c r="Z273" t="s">
        <v>1141</v>
      </c>
    </row>
    <row r="274" spans="13:26">
      <c r="M274" s="15" t="s">
        <v>245</v>
      </c>
      <c r="N274" s="180" t="s">
        <v>2341</v>
      </c>
      <c r="O274" s="15" t="s">
        <v>245</v>
      </c>
      <c r="P274" s="180" t="s">
        <v>2344</v>
      </c>
      <c r="Q274" s="15" t="s">
        <v>245</v>
      </c>
      <c r="S274" t="s">
        <v>1197</v>
      </c>
      <c r="T274" s="234" t="s">
        <v>3401</v>
      </c>
      <c r="Z274" t="s">
        <v>1141</v>
      </c>
    </row>
    <row r="275" spans="13:26">
      <c r="M275" s="15" t="s">
        <v>245</v>
      </c>
      <c r="N275" s="180" t="s">
        <v>2342</v>
      </c>
      <c r="O275" s="1">
        <v>1</v>
      </c>
      <c r="P275" s="180" t="s">
        <v>2343</v>
      </c>
      <c r="Q275" t="s">
        <v>1197</v>
      </c>
      <c r="R275" s="203" t="s">
        <v>3400</v>
      </c>
      <c r="S275" s="1">
        <v>1</v>
      </c>
      <c r="T275" s="234" t="s">
        <v>3403</v>
      </c>
      <c r="Z275" t="s">
        <v>1141</v>
      </c>
    </row>
    <row r="276" spans="13:26">
      <c r="M276" s="15" t="s">
        <v>245</v>
      </c>
      <c r="N276" s="180" t="s">
        <v>2340</v>
      </c>
      <c r="O276" s="15" t="s">
        <v>245</v>
      </c>
      <c r="P276" s="15"/>
      <c r="Q276" t="s">
        <v>245</v>
      </c>
      <c r="R276" s="203" t="s">
        <v>3404</v>
      </c>
      <c r="S276" t="s">
        <v>245</v>
      </c>
      <c r="T276" s="203" t="s">
        <v>3402</v>
      </c>
      <c r="Z276" t="s">
        <v>1141</v>
      </c>
    </row>
    <row r="277" spans="13:26">
      <c r="M277" s="15" t="s">
        <v>245</v>
      </c>
      <c r="N277" s="180" t="s">
        <v>1501</v>
      </c>
      <c r="O277" s="15" t="s">
        <v>1197</v>
      </c>
      <c r="P277" s="180" t="s">
        <v>2329</v>
      </c>
      <c r="Q277" s="1">
        <v>1</v>
      </c>
      <c r="R277" s="234" t="s">
        <v>634</v>
      </c>
      <c r="S277" t="s">
        <v>245</v>
      </c>
      <c r="T277" s="234" t="s">
        <v>3405</v>
      </c>
      <c r="Z277" t="s">
        <v>1141</v>
      </c>
    </row>
    <row r="278" spans="13:26">
      <c r="M278" s="15"/>
      <c r="N278" s="15"/>
      <c r="O278" s="15" t="s">
        <v>245</v>
      </c>
      <c r="P278" s="180" t="s">
        <v>2330</v>
      </c>
      <c r="S278" t="s">
        <v>245</v>
      </c>
      <c r="Z278" t="s">
        <v>1141</v>
      </c>
    </row>
    <row r="279" spans="13:26">
      <c r="O279" s="15" t="s">
        <v>245</v>
      </c>
      <c r="P279" s="255" t="s">
        <v>3666</v>
      </c>
      <c r="S279" t="s">
        <v>1197</v>
      </c>
      <c r="T279" s="234" t="s">
        <v>3406</v>
      </c>
      <c r="Z279" t="s">
        <v>1141</v>
      </c>
    </row>
    <row r="280" spans="13:26">
      <c r="O280" s="15" t="s">
        <v>245</v>
      </c>
      <c r="S280" t="s">
        <v>245</v>
      </c>
      <c r="T280" s="234" t="s">
        <v>3407</v>
      </c>
      <c r="Z280" t="s">
        <v>1141</v>
      </c>
    </row>
    <row r="281" spans="13:26">
      <c r="O281" s="15" t="s">
        <v>1197</v>
      </c>
      <c r="P281" s="180" t="s">
        <v>3660</v>
      </c>
      <c r="Q281" s="261" t="s">
        <v>1197</v>
      </c>
      <c r="R281" s="255" t="s">
        <v>3661</v>
      </c>
      <c r="S281" t="s">
        <v>245</v>
      </c>
      <c r="Z281" t="s">
        <v>1141</v>
      </c>
    </row>
    <row r="282" spans="13:26">
      <c r="O282" s="15" t="s">
        <v>245</v>
      </c>
      <c r="P282" s="180" t="s">
        <v>2336</v>
      </c>
      <c r="Q282" s="263">
        <v>1</v>
      </c>
      <c r="R282" s="255" t="s">
        <v>3663</v>
      </c>
      <c r="S282" t="s">
        <v>1197</v>
      </c>
      <c r="T282" s="234" t="s">
        <v>3408</v>
      </c>
      <c r="Z282" t="s">
        <v>1141</v>
      </c>
    </row>
    <row r="283" spans="13:26">
      <c r="O283" s="15" t="s">
        <v>245</v>
      </c>
      <c r="P283" s="255" t="s">
        <v>3667</v>
      </c>
      <c r="Q283" s="261" t="s">
        <v>245</v>
      </c>
      <c r="R283" s="255" t="s">
        <v>3662</v>
      </c>
      <c r="S283" t="s">
        <v>245</v>
      </c>
      <c r="T283" s="234" t="s">
        <v>3409</v>
      </c>
      <c r="Z283" t="s">
        <v>1141</v>
      </c>
    </row>
    <row r="284" spans="13:26">
      <c r="O284" s="15" t="s">
        <v>245</v>
      </c>
      <c r="P284" s="180" t="s">
        <v>2353</v>
      </c>
      <c r="Z284" t="s">
        <v>1141</v>
      </c>
    </row>
    <row r="285" spans="13:26">
      <c r="O285" s="15" t="s">
        <v>245</v>
      </c>
      <c r="Q285" s="22" t="s">
        <v>3106</v>
      </c>
      <c r="R285" s="15"/>
      <c r="S285" s="15"/>
      <c r="T285" s="15"/>
      <c r="U285" s="15"/>
      <c r="Z285" t="s">
        <v>1141</v>
      </c>
    </row>
    <row r="286" spans="13:26">
      <c r="O286" s="15" t="s">
        <v>1197</v>
      </c>
      <c r="P286" s="180" t="s">
        <v>2331</v>
      </c>
      <c r="Q286" s="15" t="s">
        <v>1197</v>
      </c>
      <c r="R286" s="210" t="s">
        <v>3101</v>
      </c>
      <c r="S286" t="s">
        <v>1197</v>
      </c>
      <c r="T286" s="210" t="s">
        <v>3102</v>
      </c>
      <c r="U286" s="15"/>
      <c r="Z286" t="s">
        <v>1141</v>
      </c>
    </row>
    <row r="287" spans="13:26">
      <c r="O287" s="15" t="s">
        <v>245</v>
      </c>
      <c r="P287" s="180" t="s">
        <v>2339</v>
      </c>
      <c r="Q287" s="15" t="s">
        <v>245</v>
      </c>
      <c r="R287" s="203" t="s">
        <v>3103</v>
      </c>
      <c r="S287" t="s">
        <v>245</v>
      </c>
      <c r="T287" s="203" t="s">
        <v>3104</v>
      </c>
      <c r="U287" s="15"/>
      <c r="Z287" t="s">
        <v>1141</v>
      </c>
    </row>
    <row r="288" spans="13:26">
      <c r="O288" s="15" t="s">
        <v>245</v>
      </c>
      <c r="P288" s="180" t="s">
        <v>2332</v>
      </c>
      <c r="Q288" s="15" t="s">
        <v>245</v>
      </c>
      <c r="R288" s="224" t="s">
        <v>3105</v>
      </c>
      <c r="S288" t="s">
        <v>245</v>
      </c>
      <c r="T288" s="224" t="s">
        <v>3105</v>
      </c>
      <c r="U288" s="15"/>
      <c r="Z288" t="s">
        <v>1141</v>
      </c>
    </row>
    <row r="289" spans="15:26">
      <c r="O289" s="15" t="s">
        <v>245</v>
      </c>
      <c r="P289" s="180"/>
      <c r="Q289" s="15"/>
      <c r="R289" s="15"/>
      <c r="S289" s="262" t="s">
        <v>413</v>
      </c>
      <c r="U289" s="15"/>
      <c r="Z289" t="s">
        <v>1141</v>
      </c>
    </row>
    <row r="290" spans="15:26">
      <c r="O290" s="15" t="s">
        <v>1197</v>
      </c>
      <c r="P290" s="180" t="s">
        <v>2333</v>
      </c>
      <c r="R290" s="266" t="s">
        <v>3735</v>
      </c>
      <c r="S290" s="15" t="s">
        <v>1197</v>
      </c>
      <c r="T290" s="269" t="s">
        <v>3733</v>
      </c>
      <c r="U290" s="15"/>
      <c r="Z290" t="s">
        <v>1141</v>
      </c>
    </row>
    <row r="291" spans="15:26">
      <c r="O291" s="15" t="s">
        <v>245</v>
      </c>
      <c r="P291" s="180" t="s">
        <v>2337</v>
      </c>
      <c r="S291" s="15" t="s">
        <v>245</v>
      </c>
      <c r="T291" s="266" t="s">
        <v>3734</v>
      </c>
      <c r="U291" s="15"/>
      <c r="Z291" t="s">
        <v>1141</v>
      </c>
    </row>
    <row r="292" spans="15:26">
      <c r="O292" s="15" t="s">
        <v>245</v>
      </c>
      <c r="S292" s="15"/>
      <c r="T292" s="15"/>
      <c r="U292" s="15"/>
      <c r="Z292" t="s">
        <v>1141</v>
      </c>
    </row>
    <row r="293" spans="15:26">
      <c r="O293" s="15" t="s">
        <v>1197</v>
      </c>
      <c r="P293" s="180" t="s">
        <v>2893</v>
      </c>
      <c r="Q293" t="s">
        <v>1197</v>
      </c>
      <c r="R293" s="255" t="s">
        <v>3669</v>
      </c>
      <c r="U293" t="s">
        <v>1197</v>
      </c>
      <c r="V293" s="26" t="s">
        <v>2476</v>
      </c>
      <c r="Z293" t="s">
        <v>1141</v>
      </c>
    </row>
    <row r="294" spans="15:26">
      <c r="O294" s="15" t="s">
        <v>245</v>
      </c>
      <c r="P294" s="180" t="s">
        <v>2334</v>
      </c>
      <c r="Q294" s="1">
        <v>1</v>
      </c>
      <c r="R294" s="217" t="s">
        <v>2894</v>
      </c>
      <c r="U294" t="s">
        <v>245</v>
      </c>
      <c r="V294" s="231" t="s">
        <v>3164</v>
      </c>
      <c r="Z294" t="s">
        <v>1141</v>
      </c>
    </row>
    <row r="295" spans="15:26">
      <c r="O295" s="15" t="s">
        <v>245</v>
      </c>
      <c r="P295" s="180" t="s">
        <v>2335</v>
      </c>
      <c r="Q295" s="1">
        <v>1</v>
      </c>
      <c r="R295" s="217" t="s">
        <v>3008</v>
      </c>
      <c r="U295" s="1">
        <v>1</v>
      </c>
      <c r="V295" s="271" t="s">
        <v>3881</v>
      </c>
      <c r="Z295" t="s">
        <v>1141</v>
      </c>
    </row>
    <row r="296" spans="15:26">
      <c r="O296" s="15" t="s">
        <v>245</v>
      </c>
      <c r="P296" s="255" t="s">
        <v>3668</v>
      </c>
      <c r="Q296" s="15"/>
      <c r="R296" s="22" t="s">
        <v>3246</v>
      </c>
      <c r="U296" t="s">
        <v>245</v>
      </c>
      <c r="V296" s="271" t="s">
        <v>3882</v>
      </c>
      <c r="Z296" t="s">
        <v>1141</v>
      </c>
    </row>
    <row r="297" spans="15:26">
      <c r="O297" s="15"/>
      <c r="P297" s="180"/>
      <c r="Q297" t="s">
        <v>1197</v>
      </c>
      <c r="R297" s="232" t="s">
        <v>3247</v>
      </c>
      <c r="S297" s="15"/>
      <c r="T297" s="164"/>
      <c r="Z297" t="s">
        <v>1141</v>
      </c>
    </row>
    <row r="298" spans="15:26">
      <c r="O298" s="15"/>
      <c r="P298" s="15"/>
      <c r="Q298" s="15" t="s">
        <v>245</v>
      </c>
      <c r="R298" t="s">
        <v>3243</v>
      </c>
      <c r="S298" s="15"/>
      <c r="T298" s="164"/>
      <c r="Z298" t="s">
        <v>1141</v>
      </c>
    </row>
    <row r="299" spans="15:26">
      <c r="Q299" s="15" t="s">
        <v>245</v>
      </c>
      <c r="R299" s="33" t="s">
        <v>3244</v>
      </c>
      <c r="S299" s="15"/>
      <c r="T299" s="164"/>
      <c r="U299" t="s">
        <v>1197</v>
      </c>
      <c r="V299" s="224" t="s">
        <v>3218</v>
      </c>
      <c r="Z299" t="s">
        <v>1141</v>
      </c>
    </row>
    <row r="300" spans="15:26">
      <c r="Q300" s="15" t="s">
        <v>245</v>
      </c>
      <c r="R300" s="234" t="s">
        <v>3245</v>
      </c>
      <c r="S300" s="15"/>
      <c r="T300" s="164"/>
      <c r="U300" s="1">
        <v>1</v>
      </c>
      <c r="V300" s="224" t="s">
        <v>3219</v>
      </c>
      <c r="Z300" t="s">
        <v>1141</v>
      </c>
    </row>
    <row r="301" spans="15:26">
      <c r="Q301" s="15" t="s">
        <v>245</v>
      </c>
      <c r="R301" s="203" t="s">
        <v>2805</v>
      </c>
      <c r="S301" s="15"/>
      <c r="T301" s="164"/>
      <c r="U301" t="s">
        <v>245</v>
      </c>
      <c r="V301" s="224" t="s">
        <v>3105</v>
      </c>
      <c r="Z301" t="s">
        <v>1141</v>
      </c>
    </row>
    <row r="302" spans="15:26">
      <c r="Z302" t="s">
        <v>1141</v>
      </c>
    </row>
    <row r="303" spans="15:26">
      <c r="Q303" s="261" t="s">
        <v>1197</v>
      </c>
      <c r="R303" s="276" t="s">
        <v>3883</v>
      </c>
      <c r="Z303" t="s">
        <v>1141</v>
      </c>
    </row>
    <row r="304" spans="15:26">
      <c r="Q304" s="261" t="s">
        <v>245</v>
      </c>
      <c r="R304" s="266" t="s">
        <v>3738</v>
      </c>
      <c r="Z304" t="s">
        <v>1141</v>
      </c>
    </row>
    <row r="305" spans="1:26">
      <c r="Q305" s="261" t="s">
        <v>245</v>
      </c>
      <c r="R305" s="266" t="s">
        <v>3715</v>
      </c>
      <c r="Z305" t="s">
        <v>1141</v>
      </c>
    </row>
    <row r="306" spans="1:26">
      <c r="Q306" s="261" t="s">
        <v>245</v>
      </c>
      <c r="R306" s="266" t="s">
        <v>3736</v>
      </c>
      <c r="Z306" t="s">
        <v>1141</v>
      </c>
    </row>
    <row r="307" spans="1:26">
      <c r="Q307" s="261" t="s">
        <v>245</v>
      </c>
      <c r="R307" s="266" t="s">
        <v>3737</v>
      </c>
      <c r="T307" s="5" t="s">
        <v>3110</v>
      </c>
      <c r="Z307" t="s">
        <v>1141</v>
      </c>
    </row>
    <row r="308" spans="1:26">
      <c r="T308" s="5" t="s">
        <v>3111</v>
      </c>
      <c r="Z308" t="s">
        <v>1141</v>
      </c>
    </row>
    <row r="309" spans="1:26">
      <c r="T309" s="5" t="s">
        <v>3112</v>
      </c>
      <c r="Z309" t="s">
        <v>1141</v>
      </c>
    </row>
    <row r="310" spans="1:26">
      <c r="T310" s="200" t="s">
        <v>3166</v>
      </c>
      <c r="Z310" t="s">
        <v>1141</v>
      </c>
    </row>
    <row r="311" spans="1:26">
      <c r="A311" s="166" t="s">
        <v>4048</v>
      </c>
      <c r="T311" s="164"/>
      <c r="Z311" t="s">
        <v>1141</v>
      </c>
    </row>
    <row r="312" spans="1:26">
      <c r="L312" s="5" t="s">
        <v>2605</v>
      </c>
      <c r="S312" s="22" t="s">
        <v>1988</v>
      </c>
      <c r="T312" s="15"/>
      <c r="U312" s="15"/>
      <c r="Z312" t="s">
        <v>1141</v>
      </c>
    </row>
    <row r="313" spans="1:26">
      <c r="S313" s="15" t="s">
        <v>1197</v>
      </c>
      <c r="T313" s="85" t="s">
        <v>2606</v>
      </c>
      <c r="U313" s="15"/>
      <c r="Z313" t="s">
        <v>1141</v>
      </c>
    </row>
    <row r="314" spans="1:26">
      <c r="S314" s="15" t="s">
        <v>245</v>
      </c>
      <c r="T314" s="26" t="s">
        <v>2607</v>
      </c>
      <c r="U314" s="15"/>
      <c r="Z314" t="s">
        <v>1141</v>
      </c>
    </row>
    <row r="315" spans="1:26">
      <c r="S315" s="15" t="s">
        <v>245</v>
      </c>
      <c r="T315" s="193" t="s">
        <v>2608</v>
      </c>
      <c r="U315" s="15"/>
      <c r="Z315" t="s">
        <v>1141</v>
      </c>
    </row>
    <row r="316" spans="1:26">
      <c r="S316" s="15"/>
      <c r="T316" s="15"/>
      <c r="U316" s="15"/>
      <c r="Z316" t="s">
        <v>1141</v>
      </c>
    </row>
    <row r="317" spans="1:26">
      <c r="T317" s="164"/>
      <c r="Z317" t="s">
        <v>1141</v>
      </c>
    </row>
    <row r="318" spans="1:26">
      <c r="L318" s="2" t="s">
        <v>1589</v>
      </c>
      <c r="M318" s="2"/>
      <c r="N318" s="2" t="s">
        <v>1590</v>
      </c>
      <c r="P318" s="2" t="s">
        <v>1591</v>
      </c>
      <c r="R318" s="2" t="s">
        <v>280</v>
      </c>
      <c r="S318" s="2"/>
      <c r="T318" s="4" t="s">
        <v>281</v>
      </c>
      <c r="V318" s="4" t="s">
        <v>282</v>
      </c>
      <c r="X318" s="4" t="s">
        <v>283</v>
      </c>
      <c r="Z318" t="s">
        <v>1141</v>
      </c>
    </row>
    <row r="319" spans="1:26">
      <c r="H319" s="2" t="s">
        <v>1912</v>
      </c>
      <c r="J319" s="2" t="s">
        <v>1474</v>
      </c>
      <c r="L319" s="2" t="s">
        <v>1475</v>
      </c>
      <c r="N319" s="2" t="s">
        <v>1476</v>
      </c>
      <c r="O319" s="2"/>
      <c r="P319" s="1" t="s">
        <v>1901</v>
      </c>
      <c r="R319" t="s">
        <v>1902</v>
      </c>
      <c r="T319" t="s">
        <v>1903</v>
      </c>
      <c r="V319" t="s">
        <v>1904</v>
      </c>
      <c r="X319" s="26" t="s">
        <v>2223</v>
      </c>
      <c r="Z319" t="s">
        <v>1141</v>
      </c>
    </row>
    <row r="320" spans="1:26">
      <c r="K320" s="261" t="s">
        <v>1592</v>
      </c>
      <c r="L320" s="261" t="s">
        <v>1216</v>
      </c>
      <c r="M320" s="261" t="s">
        <v>1592</v>
      </c>
      <c r="N320" s="261" t="s">
        <v>1216</v>
      </c>
      <c r="O320" s="261" t="s">
        <v>1592</v>
      </c>
      <c r="P320" s="261" t="s">
        <v>1216</v>
      </c>
      <c r="Q320" t="s">
        <v>1592</v>
      </c>
      <c r="R320" t="s">
        <v>1216</v>
      </c>
      <c r="S320" t="s">
        <v>1592</v>
      </c>
      <c r="T320" t="s">
        <v>1216</v>
      </c>
      <c r="U320" t="s">
        <v>1592</v>
      </c>
      <c r="V320" t="s">
        <v>1216</v>
      </c>
      <c r="W320" t="s">
        <v>1592</v>
      </c>
      <c r="X320" t="s">
        <v>1216</v>
      </c>
      <c r="Y320" t="s">
        <v>1329</v>
      </c>
      <c r="Z320" t="s">
        <v>1141</v>
      </c>
    </row>
    <row r="321" spans="1:26">
      <c r="H321" s="2" t="s">
        <v>374</v>
      </c>
      <c r="L321" s="2">
        <f>SUM(K5:K318)</f>
        <v>0</v>
      </c>
      <c r="N321" s="2">
        <f>SUM(M5:M318)</f>
        <v>1</v>
      </c>
      <c r="O321" s="2"/>
      <c r="P321" s="2">
        <f>SUM(O5:O318)</f>
        <v>1</v>
      </c>
      <c r="R321" s="2">
        <f>SUM(Q5:Q318)</f>
        <v>14</v>
      </c>
      <c r="S321" s="1"/>
      <c r="T321" s="2">
        <f>SUM(S5:S318)</f>
        <v>20</v>
      </c>
      <c r="U321" s="1"/>
      <c r="V321" s="2">
        <f>SUM(U5:U318)</f>
        <v>7</v>
      </c>
      <c r="W321" s="1">
        <v>0</v>
      </c>
      <c r="X321" s="2">
        <f>SUM(W5:W318)</f>
        <v>0</v>
      </c>
      <c r="Y321" s="1">
        <f>SUM(L321:X321)</f>
        <v>43</v>
      </c>
      <c r="Z321" t="s">
        <v>1141</v>
      </c>
    </row>
    <row r="322" spans="1:26">
      <c r="H322" s="2" t="s">
        <v>983</v>
      </c>
      <c r="L322" s="263">
        <v>0</v>
      </c>
      <c r="N322" s="263">
        <v>0</v>
      </c>
      <c r="O322" s="2"/>
      <c r="P322" s="1">
        <v>0</v>
      </c>
      <c r="R322" s="1">
        <v>2</v>
      </c>
      <c r="S322" s="1"/>
      <c r="T322" s="7">
        <v>2</v>
      </c>
      <c r="U322" s="1"/>
      <c r="V322" s="1">
        <v>5</v>
      </c>
      <c r="W322" s="1">
        <v>4</v>
      </c>
      <c r="X322" s="1">
        <v>0</v>
      </c>
      <c r="Y322" s="263">
        <f>SUM(L322:X322)</f>
        <v>13</v>
      </c>
      <c r="Z322" t="s">
        <v>1141</v>
      </c>
    </row>
    <row r="323" spans="1:26">
      <c r="H323" s="2" t="s">
        <v>375</v>
      </c>
      <c r="L323" s="263">
        <f>L321+L322</f>
        <v>0</v>
      </c>
      <c r="N323" s="263">
        <f>N321+N322</f>
        <v>1</v>
      </c>
      <c r="O323" s="2"/>
      <c r="P323" s="1">
        <f>P321+P322</f>
        <v>1</v>
      </c>
      <c r="R323" s="1">
        <f>R321+R322</f>
        <v>16</v>
      </c>
      <c r="S323" s="1"/>
      <c r="T323" s="1">
        <f>T321+T322</f>
        <v>22</v>
      </c>
      <c r="U323" s="1"/>
      <c r="V323" s="1">
        <f>V321+V322</f>
        <v>12</v>
      </c>
      <c r="W323" s="1">
        <f>W321+W322</f>
        <v>4</v>
      </c>
      <c r="X323" s="1">
        <f>X321+X322</f>
        <v>0</v>
      </c>
      <c r="Y323" s="1">
        <f>SUM(Y321:Y322)</f>
        <v>56</v>
      </c>
      <c r="Z323" t="s">
        <v>1141</v>
      </c>
    </row>
    <row r="324" spans="1:26">
      <c r="A324" t="s">
        <v>1473</v>
      </c>
      <c r="B324" t="s">
        <v>1525</v>
      </c>
      <c r="H324" t="s">
        <v>1472</v>
      </c>
      <c r="J324" t="s">
        <v>1472</v>
      </c>
      <c r="L324" t="s">
        <v>1525</v>
      </c>
      <c r="N324" t="s">
        <v>1525</v>
      </c>
      <c r="P324" s="26" t="s">
        <v>870</v>
      </c>
      <c r="R324" t="s">
        <v>1525</v>
      </c>
      <c r="T324" t="s">
        <v>278</v>
      </c>
      <c r="V324" t="s">
        <v>278</v>
      </c>
      <c r="X324" t="s">
        <v>278</v>
      </c>
      <c r="Y324" t="s">
        <v>137</v>
      </c>
      <c r="Z324" t="s">
        <v>1141</v>
      </c>
    </row>
  </sheetData>
  <phoneticPr fontId="0" type="noConversion"/>
  <hyperlinks>
    <hyperlink ref="A119" r:id="rId1"/>
    <hyperlink ref="A120" r:id="rId2"/>
    <hyperlink ref="A123" r:id="rId3"/>
    <hyperlink ref="A124" r:id="rId4"/>
    <hyperlink ref="A121" r:id="rId5"/>
    <hyperlink ref="A122" r:id="rId6"/>
    <hyperlink ref="H1" r:id="rId7"/>
  </hyperlinks>
  <printOptions gridLinesSet="0"/>
  <pageMargins left="0" right="0" top="0.59055118110236227" bottom="0.59055118110236227" header="0.51181102362204722" footer="0.51181102362204722"/>
  <pageSetup paperSize="9" scale="35" orientation="landscape" horizontalDpi="300" verticalDpi="1200" r:id="rId8"/>
  <headerFooter alignWithMargins="0">
    <oddHeader>&amp;A</oddHeader>
    <oddFooter>Page &amp;P</oddFooter>
  </headerFooter>
  <drawing r:id="rId9"/>
  <webPublishItems count="2">
    <webPublishItem id="12815" divId="H-amafoc_12815" sourceType="printArea" destinationFile="C:\homepage\Htm\familytree\A16OtherAmerica.htm"/>
    <webPublishItem id="9833" divId="H-amafoc_9833" sourceType="range" sourceRef="A1:Z324" destinationFile="C:\homepage\Htm\familytree\A16OtherAmeric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SheetA1 summary</vt:lpstr>
      <vt:lpstr>SheetA2 NewZeal</vt:lpstr>
      <vt:lpstr>SheetA3 Australia</vt:lpstr>
      <vt:lpstr>SheetA4 Africa</vt:lpstr>
      <vt:lpstr>SheetA5 Argentina</vt:lpstr>
      <vt:lpstr>SheetA7 Mexico</vt:lpstr>
      <vt:lpstr>SheetA8 Canada</vt:lpstr>
      <vt:lpstr>SheetA15 Asia</vt:lpstr>
      <vt:lpstr>SheetA16 Other America</vt:lpstr>
      <vt:lpstr>SheetA17 Other Oceania</vt:lpstr>
      <vt:lpstr>'SheetA1 summary'!Print_Area</vt:lpstr>
      <vt:lpstr>'SheetA15 Asia'!Print_Area</vt:lpstr>
      <vt:lpstr>'SheetA16 Other America'!Print_Area</vt:lpstr>
      <vt:lpstr>'SheetA2 NewZeal'!Print_Area</vt:lpstr>
      <vt:lpstr>'SheetA3 Australia'!Print_Area</vt:lpstr>
      <vt:lpstr>'SheetA4 Africa'!Print_Area</vt:lpstr>
      <vt:lpstr>'SheetA5 Argentina'!Print_Area</vt:lpstr>
      <vt:lpstr>'SheetA7 Mexico'!Print_Area</vt:lpstr>
      <vt:lpstr>'SheetA8 Canada'!Print_Area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Heberle</dc:creator>
  <cp:lastModifiedBy>admin</cp:lastModifiedBy>
  <cp:lastPrinted>2004-09-02T23:53:54Z</cp:lastPrinted>
  <dcterms:created xsi:type="dcterms:W3CDTF">2001-08-13T00:28:00Z</dcterms:created>
  <dcterms:modified xsi:type="dcterms:W3CDTF">2022-08-25T12:43:22Z</dcterms:modified>
</cp:coreProperties>
</file>